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mputerHP\Desktop\1.เตรียมประชุม COO-10 ,16 ตค.62\ตัวชี้วัดระดับ คบสอ.63 รอบที่ 1\"/>
    </mc:Choice>
  </mc:AlternateContent>
  <bookViews>
    <workbookView xWindow="0" yWindow="0" windowWidth="19200" windowHeight="7800" tabRatio="764" firstSheet="2" activeTab="8"/>
  </bookViews>
  <sheets>
    <sheet name="สรุป" sheetId="4" r:id="rId1"/>
    <sheet name="ยุทธ1-จังหวัด" sheetId="1" r:id="rId2"/>
    <sheet name="ยุทธ2-จังหวัด" sheetId="2" r:id="rId3"/>
    <sheet name="ยุทธ3-จังหวัด" sheetId="3" r:id="rId4"/>
    <sheet name="template" sheetId="5" r:id="rId5"/>
    <sheet name="แบบแผน63" sheetId="6" r:id="rId6"/>
    <sheet name="ยุทธ1-ค่ายบางระจัน" sheetId="28" r:id="rId7"/>
    <sheet name="ยุทธ2-ค่ายบางระจัน" sheetId="29" r:id="rId8"/>
    <sheet name="ยุทธ3-ค่ายบางระจัน" sheetId="30" r:id="rId9"/>
  </sheets>
  <definedNames>
    <definedName name="_xlnm.Print_Titles" localSheetId="6">'ยุทธ1-ค่ายบางระจัน'!$3:$5</definedName>
    <definedName name="_xlnm.Print_Titles" localSheetId="1">'ยุทธ1-จังหวัด'!$3:$5</definedName>
    <definedName name="_xlnm.Print_Titles" localSheetId="7">'ยุทธ2-ค่ายบางระจัน'!$3:$6</definedName>
    <definedName name="_xlnm.Print_Titles" localSheetId="2">'ยุทธ2-จังหวัด'!$3:$6</definedName>
    <definedName name="_xlnm.Print_Titles" localSheetId="8">'ยุทธ3-ค่ายบางระจัน'!$3:$6</definedName>
    <definedName name="_xlnm.Print_Titles" localSheetId="3">'ยุทธ3-จังหวัด'!$3:$6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2" l="1"/>
  <c r="O34" i="2"/>
  <c r="O33" i="2"/>
  <c r="AR36" i="1"/>
  <c r="N36" i="1"/>
  <c r="N35" i="1"/>
  <c r="N34" i="1"/>
  <c r="N33" i="1"/>
  <c r="N32" i="1"/>
  <c r="N31" i="1"/>
  <c r="U10" i="4"/>
  <c r="O10" i="4"/>
  <c r="N10" i="4"/>
  <c r="M10" i="4"/>
  <c r="L10" i="4"/>
  <c r="K10" i="4"/>
  <c r="I10" i="4"/>
  <c r="F10" i="4"/>
  <c r="E10" i="4"/>
  <c r="D10" i="4"/>
  <c r="C10" i="4"/>
  <c r="B10" i="4"/>
</calcChain>
</file>

<file path=xl/comments1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comments2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sharedStrings.xml><?xml version="1.0" encoding="utf-8"?>
<sst xmlns="http://schemas.openxmlformats.org/spreadsheetml/2006/main" count="2276" uniqueCount="729">
  <si>
    <t>แผนงาน</t>
  </si>
  <si>
    <t>1. ร้อยละของปชช.ทุกกลุ่มวัยมีพฤติกรรมสุขภาพที่ถูกต้องด้วยมาตรการ 3 อ3 ส</t>
  </si>
  <si>
    <t>4.ภาคีเครือข่ายมีส่วนร่วมในการพัฒนาสุขภาพ</t>
  </si>
  <si>
    <t>โครงการ</t>
  </si>
  <si>
    <t>KPI 1.อัตราส่วนการตายมารดา</t>
  </si>
  <si>
    <t>KPI 3. ร้อยละของเด็ก 0-5ปี สูงดีสมส่วน และส่วนสูงเฉลี่ยที่อายุ 5 ปี</t>
  </si>
  <si>
    <t>KPI 4. ร้อยละของเด็กอายุ 6-14ปี สูงดีสมส่วน</t>
  </si>
  <si>
    <t>KPI 5.อัตราการคลอดมีชีพ ในหญิงอายุ 15-19 ปี</t>
  </si>
  <si>
    <t>KPI 6.อัตราการตั้งครรภ์ซํ้าในหญิงอายุน้อยกว่า 20 ปี</t>
  </si>
  <si>
    <t>ผู้รับผิดชอบ</t>
  </si>
  <si>
    <t>CNO (สื่อสาร)</t>
  </si>
  <si>
    <t>CPPO (ครบ.)</t>
  </si>
  <si>
    <t>CNO (สื่อสาร,ส่งเสริม)</t>
  </si>
  <si>
    <t>CPPO(คบ.)</t>
  </si>
  <si>
    <t>COO(ยุทธ.)</t>
  </si>
  <si>
    <t>KPI 1.1อัตราตายของผู้ป่วยโรคกล้ามหัวใจตายเฉียบพลันชนิด STEMI ลดลง</t>
  </si>
  <si>
    <t>KPI 1.2 อัตราตายของผู้ป่วยโรคกล้ามหัวใจตายเฉียบพลันชนิด NSTEMI ลดลง</t>
  </si>
  <si>
    <t>KPI 2.อัตราตายของผู้ป่วยโรค หลอดเลือดสมองลดลง</t>
  </si>
  <si>
    <t>CSO(NCD)</t>
  </si>
  <si>
    <t>CSO(คบ.)</t>
  </si>
  <si>
    <t>CSO(คร.)</t>
  </si>
  <si>
    <t>CSO(ครบ.)</t>
  </si>
  <si>
    <t>1.1.ร้อยละของโรงพยาบาลที่มีระดับวิกฤตลดลง</t>
  </si>
  <si>
    <t>1.2.ร้อยละของ รพสต. ที่มีสภาพคล่องมากกว่า 3 เดือน</t>
  </si>
  <si>
    <t>3.ร้อยละของหน่วยงานในสังกัดผ่านเกณฑ์ประเมิน ITA(90 คะแนน)</t>
  </si>
  <si>
    <t>แผนงานที่ 1
ระบบธรรมาภิบาลและ
องค์กรคุณภาพ</t>
  </si>
  <si>
    <t>แผนงานที่2
พัฒนาระบบบริหาร
ทรัพยากรบุคคล
ด้านสุขภาพ</t>
  </si>
  <si>
    <t>แผนที่3
พัฒนาระบบข้อมูล
สารสนเทศด้านสุขภาพ</t>
  </si>
  <si>
    <t>2. มีระบบบริหารจัดการที่มีประสิทธิภาพ และบุคลากรมีความสุข</t>
  </si>
  <si>
    <t>3. มีระบบฐานข้อมูล และสารสนเทศที่มีคุณภาพ สามารถรองรับการพัฒนาของจังหวัดได้อย่างมีประสิทธิภาพ</t>
  </si>
  <si>
    <t>ยุทธศาสตร์</t>
  </si>
  <si>
    <t>CQO(ครบ.)</t>
  </si>
  <si>
    <t xml:space="preserve">ตัวชี้วัด (KPI) </t>
  </si>
  <si>
    <t>PP&amp;P E.</t>
  </si>
  <si>
    <t>SE.</t>
  </si>
  <si>
    <t>P&amp;G E.</t>
  </si>
  <si>
    <t>รวม</t>
  </si>
  <si>
    <t>CHRO/CMO(HR)</t>
  </si>
  <si>
    <t>CMO (นิติการ)</t>
  </si>
  <si>
    <t>สรุปยุทธศาสตร์ แผนงาน โครงการขับเคลื่อนโยบายจังหวัดสิงห์บุรี ปีงบประมาณ 2563</t>
  </si>
  <si>
    <t>CFO(บริหาร/คบ/ประกัน)</t>
  </si>
  <si>
    <t>KPI 7 ระดับความสำเร้จของอำเภอที่มีการขับเคลื่อนกิจกรรม To be number One</t>
  </si>
  <si>
    <t>2.1 ระดับ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</si>
  <si>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2.2 ระดับความสำเร็จของการดำเนินการพัฒนาคุณภาพโรงพยาบาลสังกัดกระทรวงสาธารณสุขมีคุณภาพมาตรฐานผ่านการรับรอง HA</t>
  </si>
  <si>
    <t>2.3 ระดับความสำเร็จของการดำเนินการพัฒนาคุณภาพ รพ.สต.ติดดาว</t>
  </si>
  <si>
    <t>ปี 2560</t>
  </si>
  <si>
    <t xml:space="preserve"> ปี 2561</t>
  </si>
  <si>
    <t>ปี 2562</t>
  </si>
  <si>
    <t>อัตรา</t>
  </si>
  <si>
    <t>จำนวน</t>
  </si>
  <si>
    <t>น้อยกว่า 15 ต่อแสนการเกิดมีชีพ</t>
  </si>
  <si>
    <t>อ.เมือง</t>
  </si>
  <si>
    <t>อ.อินทร์บุรี</t>
  </si>
  <si>
    <t>คบสอ.</t>
  </si>
  <si>
    <t>อ.บางระจัน</t>
  </si>
  <si>
    <t>อ.ท่าช้าง</t>
  </si>
  <si>
    <t>อ.ค่ายบางระจัน</t>
  </si>
  <si>
    <t>อ.พรหมบุรี</t>
  </si>
  <si>
    <t>รพช</t>
  </si>
  <si>
    <t>รพท.</t>
  </si>
  <si>
    <t>สสจ</t>
  </si>
  <si>
    <t>HDC</t>
  </si>
  <si>
    <t>Survey</t>
  </si>
  <si>
    <t>รายงาน/โปรแกรมเพิ่มเติม</t>
  </si>
  <si>
    <t>(1) ยุทธศาสตร์</t>
  </si>
  <si>
    <t>(3)แผนงาน</t>
  </si>
  <si>
    <t>(6)baseline data</t>
  </si>
  <si>
    <t xml:space="preserve"> (8) กลุ่มเป้าหมาย ปี2563 </t>
  </si>
  <si>
    <t xml:space="preserve"> (2)ตัวชี้วัดยุทธศาสตร์(KRI)</t>
  </si>
  <si>
    <t>Data base (43แฟ้ม)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</si>
  <si>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</si>
  <si>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</si>
  <si>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</si>
  <si>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</si>
  <si>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           (8)             กิจกรรมสำคัญ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</si>
  <si>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</si>
  <si>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</si>
  <si>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</si>
  <si>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</si>
  <si>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</si>
  <si>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ยุทธ ศาสตร์</t>
  </si>
  <si>
    <t xml:space="preserve"> (2)   แผนงาน</t>
  </si>
  <si>
    <t xml:space="preserve"> (3)โครงการ</t>
  </si>
  <si>
    <t>(4)ตัวชี้วัด</t>
  </si>
  <si>
    <t>ประเภท</t>
  </si>
  <si>
    <t>รายละเอียดการใช้งบประมาณ</t>
  </si>
  <si>
    <t>จำนวนเงิน    (บาท)</t>
  </si>
  <si>
    <t>แหล่งงบ ประมาณ</t>
  </si>
  <si>
    <t>ระบุเดือน ที่ดำเนินการ</t>
  </si>
  <si>
    <t>งบประมาณที่ใช้</t>
  </si>
  <si>
    <t xml:space="preserve">แผนปฏิบัติการด้านสาธารณสุขจังหวัดสิงห์บุรี  ปีงบประมาณ 2563   หน่วยงาน...................................                   งานประจำ                      งานยุทธศาสตร์     </t>
  </si>
  <si>
    <t>97.66</t>
  </si>
  <si>
    <t>97.28</t>
  </si>
  <si>
    <t>/</t>
  </si>
  <si>
    <t>N/A</t>
  </si>
  <si>
    <t xml:space="preserve"> -</t>
  </si>
  <si>
    <t>CPPO (ทันต,ส่งเสริม,อวล.)</t>
  </si>
  <si>
    <t xml:space="preserve">  /</t>
  </si>
  <si>
    <t>CPPO ( พท)</t>
  </si>
  <si>
    <t xml:space="preserve"> </t>
  </si>
  <si>
    <t>ร้อยละ 68</t>
  </si>
  <si>
    <t>ร้อยละ 60</t>
  </si>
  <si>
    <t>ระดับ 5</t>
  </si>
  <si>
    <t xml:space="preserve"> /</t>
  </si>
  <si>
    <t>ร้อยละ 70</t>
  </si>
  <si>
    <t>77</t>
  </si>
  <si>
    <t>59</t>
  </si>
  <si>
    <t>42</t>
  </si>
  <si>
    <t>23</t>
  </si>
  <si>
    <t>105</t>
  </si>
  <si>
    <t>5.จังหวัด/อำเภอ มี EOC/SAT ที่สามารถปฏิบัติงานได้จริง</t>
  </si>
  <si>
    <t>ร้อยละ 20</t>
  </si>
  <si>
    <t>ภาครัฐ</t>
  </si>
  <si>
    <t>จำนวนงบประมาณ</t>
  </si>
  <si>
    <t>แหล่งงบประมาณ</t>
  </si>
  <si>
    <t>ภาคีเครือข่าย</t>
  </si>
  <si>
    <t>ระดับ5 (สสจ)</t>
  </si>
  <si>
    <t>ระดับ5  (สสจ)</t>
  </si>
  <si>
    <t>อยู่ระหว่างขึ้นทะเบียน</t>
  </si>
  <si>
    <t>ทะเบียนราษฎร์</t>
  </si>
  <si>
    <t>สำรวจ</t>
  </si>
  <si>
    <t>เพิ่มขึ้นร้อยละ 10</t>
  </si>
  <si>
    <r>
      <t xml:space="preserve">PP&amp;P E.
</t>
    </r>
    <r>
      <rPr>
        <b/>
        <sz val="12"/>
        <color theme="1"/>
        <rFont val="TH SarabunPSK"/>
        <family val="2"/>
      </rPr>
      <t>(งบประมาณ/ประเภทงบ)</t>
    </r>
  </si>
  <si>
    <t>7 แห่ง</t>
  </si>
  <si>
    <t>19 แห่ง</t>
  </si>
  <si>
    <t>41 แห่ง</t>
  </si>
  <si>
    <t>13 แห่ง</t>
  </si>
  <si>
    <t>ก.1/          รง.การตายมารดา (CE)</t>
  </si>
  <si>
    <t>CPPO (ส่งเสริม)       คบสอ.</t>
  </si>
  <si>
    <t>ร้อยละ 90</t>
  </si>
  <si>
    <t>31.14 </t>
  </si>
  <si>
    <t>25.63 </t>
  </si>
  <si>
    <t>17.30 </t>
  </si>
  <si>
    <t>ลดลงร้อยละ 1.5</t>
  </si>
  <si>
    <t xml:space="preserve"> - </t>
  </si>
  <si>
    <t xml:space="preserve">             </t>
  </si>
  <si>
    <t>ชมรมทั้งหมด</t>
  </si>
  <si>
    <t>ร้อยละ100</t>
  </si>
  <si>
    <t>13 หน่วยงาน</t>
  </si>
  <si>
    <t>EB1 - EB26</t>
  </si>
  <si>
    <t>รง.ก.2</t>
  </si>
  <si>
    <t>CSO(สส.)</t>
  </si>
  <si>
    <t>KPI 12. 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</si>
  <si>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 xml:space="preserve">KPI 13.1 อัตราอุบัติการณ์โรคเบาหวานจากกลุ่มเสี่ยงลดลง </t>
  </si>
  <si>
    <t xml:space="preserve">KPI 13.2 อัตราอุบัติการณ์โรคความดันโลหิตสูงจากกลุ่มเสี่ยงลดลง </t>
  </si>
  <si>
    <t>KPI 20 ร้อยละของอาหารสดและอาหารแปรรูปที่ได้รับการตรวจสอบ ได้มาตรฐานตามเกณฑ์ที่กำหนด</t>
  </si>
  <si>
    <t>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</si>
  <si>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(9)โครงการ</t>
  </si>
  <si>
    <t>จำนวนโครงการ</t>
  </si>
  <si>
    <t>ชื่อโครงการหลัก</t>
  </si>
  <si>
    <t>ภาพรวมจังหวัด</t>
  </si>
  <si>
    <t xml:space="preserve"> (7)ค่าเป้าหมาย จังหวัด 
ปี 2563 </t>
  </si>
  <si>
    <t xml:space="preserve"> (7)ค่าเป้าหมาย จังหวัด ปี 2563 </t>
  </si>
  <si>
    <r>
      <t xml:space="preserve">Data base </t>
    </r>
    <r>
      <rPr>
        <b/>
        <sz val="14"/>
        <rFont val="TH SarabunPSK"/>
        <family val="2"/>
      </rPr>
      <t>(43แฟ้ม)</t>
    </r>
  </si>
  <si>
    <t>PI 2.2ร้อยละของเด็กอายุ 0-5 ปีได้รับการคัดกรองพัฒนาการพบสงสัยล่าช้า</t>
  </si>
  <si>
    <t>PI 2.3ร้อยละของเด็กอายุ 0-5 ปีที่มีพัฒนาการสงสัยล่าช้าได้รับการติดตาม</t>
  </si>
  <si>
    <t>PI 2.4ร้อยละของเด็กอายุ 0-5 ปีที่พบพัฒนาการล่าช้าได้รับการกระตุ้นด้วยTEDA4I</t>
  </si>
  <si>
    <t xml:space="preserve">8,008/5,205                     </t>
  </si>
  <si>
    <t>0/1</t>
  </si>
  <si>
    <t>0/3</t>
  </si>
  <si>
    <t>25495/17337</t>
  </si>
  <si>
    <t>43 ตำบล</t>
  </si>
  <si>
    <t>ร้อยละ 100</t>
  </si>
  <si>
    <t>ลดลง 2 ต่อพัน</t>
  </si>
  <si>
    <t>ลดลง 10</t>
  </si>
  <si>
    <t>ลดลง 10 คน</t>
  </si>
  <si>
    <t>ลดลง 3 คน</t>
  </si>
  <si>
    <t>ลดลง 2 คน</t>
  </si>
  <si>
    <t>ลดลง 1 คน</t>
  </si>
  <si>
    <t>ลดลง 11 คน</t>
  </si>
  <si>
    <t>ลดลง 5 คน</t>
  </si>
  <si>
    <t>บสต.</t>
  </si>
  <si>
    <t xml:space="preserve">ร้อยละ 70 ของจำนวนโครงการทั้งหมด </t>
  </si>
  <si>
    <t xml:space="preserve"> ร้อยละ 100</t>
  </si>
  <si>
    <t>4 รพ.</t>
  </si>
  <si>
    <t>น้อยกว่า ร้อยละ 1</t>
  </si>
  <si>
    <t>97.33</t>
  </si>
  <si>
    <t xml:space="preserve">3,400 ตัวอย่าง ผ่านเกณฑ์อย่างน้อย 3,340 ตัวอย่าง </t>
  </si>
  <si>
    <t>1960 ตัวอย่าง</t>
  </si>
  <si>
    <t>1440 ตัวอย่าง</t>
  </si>
  <si>
    <t>810 ตัวอย่าง</t>
  </si>
  <si>
    <t>ตำบลละ 30 ตัวอย่าง</t>
  </si>
  <si>
    <t>250 ตัวอย่าง</t>
  </si>
  <si>
    <t>320 ตัวอย่าง</t>
  </si>
  <si>
    <t>150 ตัวอย่าง</t>
  </si>
  <si>
    <t>180 ตัวอย่าง</t>
  </si>
  <si>
    <t>ระดับ 5 : 0 แห่ง
ระดับ 4 : 0 แห่ง
ระดับ 3 : 0 แห่ง</t>
  </si>
  <si>
    <t>ระดับ 5 : 0 แห่ง
ระดับ 4 : 0 แห่ง
ระดับ 3 : 1 แห่ง</t>
  </si>
  <si>
    <t>รพท.2แห่ง</t>
  </si>
  <si>
    <t>คบ.</t>
  </si>
  <si>
    <t>ร้อยละ17.39
(อย.น้อย)</t>
  </si>
  <si>
    <t>20รร.
(อย่างน้อย
PCC ละ 1 แห่ง)</t>
  </si>
  <si>
    <t>6 รร.
(อย่างน้อย
PCC ละ 1 แห่ง)</t>
  </si>
  <si>
    <t>3 รร.
(อย่างน้อย
PCC ละ 1 แห่ง)</t>
  </si>
  <si>
    <t>2 รร.
(อย่างน้อย
PCC ละ 1 แห่ง)</t>
  </si>
  <si>
    <t>1 รร.
(อย่างน้อย
PCC ละ 1 แห่ง)</t>
  </si>
  <si>
    <t>1 ศูนย์ฯ</t>
  </si>
  <si>
    <t>CPPO(อวล.)</t>
  </si>
  <si>
    <t>4. ระดับความสำเร็จของการดำเนินงานประเมินความรอบรู้ด้านสุขภาพ (Health Literacy)</t>
  </si>
  <si>
    <t>3. ลดความแออัด และลดระยะ
เวลารอคอย</t>
  </si>
  <si>
    <t>แผนงานที่ 2
ลดความแออัดและลดระยะเวลารอคอย</t>
  </si>
  <si>
    <t>1.ลดอัตราการตายจากโรค ที่สำคัญ
(โรคหลอดเลือดหัวใจ , โรคหลอดเลือดสมอง,มะเร็ง,ไต,อุบัติเหตุจราจร,ฆ่าตัวตาย,ทารกตาย)</t>
  </si>
  <si>
    <t>KPI 3.2 อัตราการเสียชีวิตของผู้ป่วยอุบัติเหตุจราจร PS &gt;0.75</t>
  </si>
  <si>
    <t>KPI 5.อัตราตายทารกแรกเกิด</t>
  </si>
  <si>
    <t>KPI 6.1 ร้อยละของผู้ป่วยโรคเบาหวานที่ควบคุมระดับนํ้าตาลได้ดีเพิ่มขึ้น</t>
  </si>
  <si>
    <t>KPI 6.2 ร้อยละผู้ป่วยความดันโลหิตสูงที่ควบคุมความดันโลหิตได้ดีเพิ่มขึ้น</t>
  </si>
  <si>
    <t>3 แห่ง</t>
  </si>
  <si>
    <t>ü</t>
  </si>
  <si>
    <t>47 แห่ง</t>
  </si>
  <si>
    <t>KPI 14 ระดับความสำเร็จของการดำเนินการพัฒนาหน่วยบริการปฐมภูมิและเครือข่ายหน่วยบริการปฐมภูมิในพื้นที่</t>
  </si>
  <si>
    <t>KPI 15 ร้อยละของผู้ป่วย กลุ่มเป้าหมายที่ได้รับการดูแลจาก
อสม. หมอประจำบ้านมีคุณภาพชีวิตที่ดี</t>
  </si>
  <si>
    <t>5.1ระดับความสำเร็จของ คบสอ.มีการบริหารจัดการบุคลากรเพียงพอในการปฏิบัติงาน</t>
  </si>
  <si>
    <t>5.2ระดับความสำเร็จของหน่วยงานมีการจัดทำและใช้ IDPในการพัฒนาบุคลากร</t>
  </si>
  <si>
    <t>6.1ระดับความสำเร็จของการดำเนินการเป็นองค์กรแห่งความสุข(Happiorganization)</t>
  </si>
  <si>
    <t>6.2ระดับความสำเร็จของการดำเนินการเป็นองค์กรคุณธรรม</t>
  </si>
  <si>
    <t>7.1 ร้อยละ อสม. ที่ได้รับการพัฒนาเป็น อสม. หมอประจำบ้าน</t>
  </si>
  <si>
    <t>CIO(ยุทธ.)</t>
  </si>
  <si>
    <t>33.33
จำนวน 2 อำเภอ</t>
  </si>
  <si>
    <t>16.66จำนวน 1 อำเภอ</t>
  </si>
  <si>
    <t>33.33จำนวน 2 อำเภอ</t>
  </si>
  <si>
    <t>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</t>
  </si>
  <si>
    <t>8.2ระดับความสำเร็จของการบันทึกข้อมูลผ่านเกณฑ์คุณภาพข้อมูลสาเหตุการตายในสถานบริการ</t>
  </si>
  <si>
    <t xml:space="preserve"> ร้อยละ 50</t>
  </si>
  <si>
    <t>CPPO/CNO</t>
  </si>
  <si>
    <t>Goal : 2 ปี เพิ่ม  1 ปี</t>
  </si>
  <si>
    <t>ตัวชี้วัดแผนงาน</t>
  </si>
  <si>
    <t xml:space="preserve">(4) ตัวชี้วัดแผนงาน (KPI) </t>
  </si>
  <si>
    <t>สำนักงานสาธารณสุขจังหวัดสิงห์บุรี</t>
  </si>
  <si>
    <t>ภาครัฐ (20-30%)</t>
  </si>
  <si>
    <t>ภาคีเครือข่าย (80-70%)</t>
  </si>
  <si>
    <t>แผน</t>
  </si>
  <si>
    <t>ปี 2563</t>
  </si>
  <si>
    <r>
      <t>โครงการที่</t>
    </r>
    <r>
      <rPr>
        <b/>
        <sz val="12"/>
        <color rgb="FFFF0000"/>
        <rFont val="Tahoma"/>
        <family val="2"/>
        <scheme val="minor"/>
      </rPr>
      <t>ไม่ได้ดำเนินการ</t>
    </r>
  </si>
  <si>
    <r>
      <t>โครงการ</t>
    </r>
    <r>
      <rPr>
        <b/>
        <sz val="12"/>
        <color rgb="FFFF0000"/>
        <rFont val="Tahoma"/>
        <family val="2"/>
        <scheme val="minor"/>
      </rPr>
      <t>ที่ดำเนินการ</t>
    </r>
  </si>
  <si>
    <t>2. โครงการพัฒนาความรอบรู้ด้านสุขภาพของประชากร(สธ.)</t>
  </si>
  <si>
    <t>3. โครงการการพัฒนาคุณภาพชีวิตระดับอำเภอ (พชอ.)(สธ.)</t>
  </si>
  <si>
    <t>5. โครงการควบคุมโรคและภัยสุขภาพ(สธ.)</t>
  </si>
  <si>
    <t>7. โครงการคุ้มครองผู้บริโภคด้านผลิตภัณฑ์สุขภาพและบริการสุขภาพ(สธ.)</t>
  </si>
  <si>
    <t>4. ส่งเสริมสุขภาพและป้องกันโรคด้วยศาสตร์การแพทย์แผนไทยและการแพทย์ทางเลือก (สสจ.)</t>
  </si>
  <si>
    <t>8. โครงการส่งเสริมการมีร่วมของภาคีเครือข่าย(สสจ.)</t>
  </si>
  <si>
    <t>1.โครงการพัฒนาระบบบริการสุขภาพ สาขาโรคหัวใจ(สธ.)</t>
  </si>
  <si>
    <t>2.โครงการพัฒนาระบบบริการสุขภาพ สาขาโรคหลอดเลือดสมอง(สสจ.)(สธ.)</t>
  </si>
  <si>
    <t>3.โครงการพัฒนาระบบบริการการแพทย์ฉุกเฉินครบวงจร(สธ./จังหวัด)</t>
  </si>
  <si>
    <t>4.โครงการพัฒนาระบบบริการสุขภาพ สาขาสุขภาพจิตและจิตเวช(สธ./จังหวัด)</t>
  </si>
  <si>
    <t>5 โครงการพัฒนาระบบบริการสุขภาพ สาขาทารกแรกเกิด(สธ./เขต)</t>
  </si>
  <si>
    <t>6.โครงการพัฒนาระบบบริการสุขภาพ สาขาโรคไม่ติดต่อเรื้อรัง(สธ.)</t>
  </si>
  <si>
    <t>7.โครงการพัฒนาระบบบริการบำบัดรักษาผู้ป่วยยาเสพติด(สธ./จังหวัด)</t>
  </si>
  <si>
    <t>8. โครงการพัฒนาระบบริการโรคติดต่อ โรคอุบัติใหม่ และโรคอุบัติซ้ำ(สธ.)</t>
  </si>
  <si>
    <t>9.โครงการพัฒนาระบบบริการสุขภาพ สาขาโรคไต(สธ.)</t>
  </si>
  <si>
    <t>10.โครงการพัฒนาระบบบริการสุขภาพ สาขาโรคมะเร็ง(สธ.)</t>
  </si>
  <si>
    <t>11.โครงการพัฒนาระบบบริการสุขภาพ ER คุณภาพ(สธ./จังหวัด)</t>
  </si>
  <si>
    <t>12.โครงการป้องกันและควบคุมการดื้อยาต้านจุลชีพและการใช้ยาอย่างสมเหตุสมผล(สธ.)</t>
  </si>
  <si>
    <t>13. โครงการกัญชาทางการแพทย์(สธ.)</t>
  </si>
  <si>
    <t>14.โครงการพัฒนาระบบการแพทย์ปฐมภูมิ(สธ.)</t>
  </si>
  <si>
    <t>15โครงการพัฒนาเครือข่ายกำลังคนด้านสุขภาพ และ อสม.(สธ.)</t>
  </si>
  <si>
    <t>1. โครงการพัฒนาและสร้างศักยภาพคนไทยทุกกลุ่มวัย(สธ./เขต/จังหวัด)</t>
  </si>
  <si>
    <t>1.โครงการพัฒนาระบบบริหารจัดการทรัพยากร (สธ.)</t>
  </si>
  <si>
    <t>2.โครงการพัฒนาองค์กรคุณภาพ จังหวัดสิงห์บุรี ปี 2563(สธ.)</t>
  </si>
  <si>
    <t>3.โครงการประเมินคุณธรรมความโปร่งใส (สธ.)</t>
  </si>
  <si>
    <t>5.โครงการบริหารจัดการกําลังด้านสุขภาพ จังหวัดสิงห์บุรี ปี 2563(สธ.)</t>
  </si>
  <si>
    <t>4. โครงการประเมินความรอบรู้ด้านสุขภาพ (Health Literacy)(สธ./สสจ.)</t>
  </si>
  <si>
    <t>6 โครงการ Happy MOPH กระทรวงสาธารณสุข กระทรวงแห่งความสุข(สธ.)</t>
  </si>
  <si>
    <t>7. โครงการพัฒนาเครือข่ายกำลังคนด้านสุขภาพ และ อสม.(สธ.)</t>
  </si>
  <si>
    <t>8. โครงการ Smart Hospital(สธ.)</t>
  </si>
  <si>
    <t>จัดสรร</t>
  </si>
  <si>
    <t>เบิกจ่าย</t>
  </si>
  <si>
    <t>CSO /CQO</t>
  </si>
  <si>
    <t>ตัวชี้วัด</t>
  </si>
  <si>
    <t>เด็กอายุ 0-5 ปีได้รับการคัดกรองพัฒนาการพบสงสัยล่าช้า</t>
  </si>
  <si>
    <t>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</si>
  <si>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ทีมคลินิกหมอครอบครัวมีโครงการที่ภาคีเครือข่ายเป็นเจ้าของ</t>
  </si>
  <si>
    <t>อัตราความสำเร็จของการรักษาวัณโรคปอดรายใหม่เพิ่มขึ้น</t>
  </si>
  <si>
    <t>(5) เป้าหมาย</t>
  </si>
  <si>
    <t>(10) ระดับตัวชี้วัด</t>
  </si>
  <si>
    <t>(11) แหล่งข้อมูลเพื่อการประเมินผล</t>
  </si>
  <si>
    <t>(12)ผู้รับผิดชอบ</t>
  </si>
  <si>
    <t xml:space="preserve">(5) เป้าหมาย </t>
  </si>
  <si>
    <t>โรงพยาบาลที่มีระดับวิกฤตลดลง</t>
  </si>
  <si>
    <t xml:space="preserve"> รพสต. ที่มีสภาพคล่องมากกว่า 3 เดือน</t>
  </si>
  <si>
    <t>มูลค่าการจัดซื้อร่วมระดับจังหวัด</t>
  </si>
  <si>
    <t xml:space="preserve"> คบสอ.มีการบริหารจัดการบุคลากรเพียงพอในการปฏิบัติงาน</t>
  </si>
  <si>
    <t>หน่วยงานมีการจัดทำและใช้ IDPในการพัฒนาบุคลากร</t>
  </si>
  <si>
    <t>องค์กรแห่งความสุข(Happiorganization)</t>
  </si>
  <si>
    <t>องค์กรคุณธรรม</t>
  </si>
  <si>
    <t>โรงเรียนที่มี อสม. น้อย</t>
  </si>
  <si>
    <t>โรงพยาบาลภาครัฐ สังกัดกระทรวงสาธารณสุข มีการดำเนินงาน Digital Transformationเพื่อก้าวสู่การเป็น Smart Hospital</t>
  </si>
  <si>
    <t>บันทึกข้อมูลผ่านเกณฑ์คุณภาพข้อมูลสาเหตุการตายในสถานบริการ</t>
  </si>
  <si>
    <t>ร้อยละ 98</t>
  </si>
  <si>
    <t>แผนงานที่ 2 ส่งเสริมสุขภาพและป้องกันโรคด้วยศาสตร์การแพทย์แผนไทยและการแพทย์ทางเลือก</t>
  </si>
  <si>
    <t>แผนงานที่ 4 ลดปัจจัยเสี่ยงด้านสุขภาพและบริหารจัดการสิ่งแวดล้อมให้เอื้อต่อการมีสุขภาพดี</t>
  </si>
  <si>
    <t>4.ระดับความสำเร็จของการดำเนินงานลดปัจจัยเสี่ยงด้านสุขภาพและบริหารจัดการสิ่งแวดล้อมให้เอื้อต่อการมีสุขภาพดี</t>
  </si>
  <si>
    <t>แผนงานที่ 5. ส่งเสริมการมีร่วมของภาคีเครือข่าย</t>
  </si>
  <si>
    <t>แผนงานที่ 6 พัฒนาระบบการตอบโต้ภาวะฉุกเฉินและภัยสุขภาพ</t>
  </si>
  <si>
    <t>6.ระดับความสำเร็จของการดำเนินงานพัฒนาระบบการตอบโต้ภาวะฉุกเฉินและภัยสุขภาพ</t>
  </si>
  <si>
    <t>5.ระดับความสำเร็จของการดำเนินงานส่งเสริมการมีร่วมของภาคีเครือข่าย</t>
  </si>
  <si>
    <t>ทีม</t>
  </si>
  <si>
    <t>2.ร้อยละประชาชนกลุ่มเสี่ยงDM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</si>
  <si>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1. ระดับความสำเร็จของการดำเนินงาน
ระบบธรรมาภิบาลและ
องค์กรคุณภาพ</t>
  </si>
  <si>
    <t>2.ระดับความสำเร็จของการดำเนินงาน
พัฒนาระบบบริหาร
ทรัพยากรบุคคล
ด้านสุขภาพ</t>
  </si>
  <si>
    <t>3.ระดับความสำเร็จของการดำเนินงาน
พัฒนาระบบข้อมูล
สารสนเทศด้านสุขภาพ</t>
  </si>
  <si>
    <t>9 โครงการพัฒนาระบบการตอบโต้ภาวะฉุกเฉินและภัยสุขภาพ จังหวัดสิงห์บุรี ปี 2563(สธ.)</t>
  </si>
  <si>
    <t>โรงเรียนที่มี อสม. น้อย
อย่างน้อย
PCC ละ 1 แห่ง</t>
  </si>
  <si>
    <t>20รร.</t>
  </si>
  <si>
    <t>2</t>
  </si>
  <si>
    <t xml:space="preserve">ระดับความสำเร็จของการดำเนินงานประชาชนกลุ่มเสี่ยงDM/HTมีความรอบรู้ด้านสุขภาพเรื่อง 3 อ.3 ส.  </t>
  </si>
  <si>
    <t>6 แห่ง</t>
  </si>
  <si>
    <t>1 ทีม/1 รร.</t>
  </si>
  <si>
    <t>โรงเรียนต้นแบบด้านสุขภาพ ทีมละ 1 โรงเรียน</t>
  </si>
  <si>
    <t>20 โรงเรียน</t>
  </si>
  <si>
    <t>6 โรงเรียน</t>
  </si>
  <si>
    <t>3 โรงเรียน</t>
  </si>
  <si>
    <t>2 โรงเรียน</t>
  </si>
  <si>
    <t>1 โรงเรียน</t>
  </si>
  <si>
    <t>1 แห่ง</t>
  </si>
  <si>
    <t>ลดอัตราตายของมารดา(มารดาหลังคลอดปี62 จำนวน 1614 คน)</t>
  </si>
  <si>
    <t xml:space="preserve">เด็กอายุ 0-5 ปีได้รับการคัดกรองพัฒนาการ  ( เด็ก 9,18 , 30, 42 , 60 เดือน จำนวน 4537 คน )    </t>
  </si>
  <si>
    <t>เด็กอายุ 0-5 ปีที่มีพัฒนาการสงสัยล่าช้าได้รับการติดตาม(เด็กที่มีพัฒนาการสงสัยล้าช้าจำนวน 928 คน)</t>
  </si>
  <si>
    <t>เด็กอายุ 0-5 ปีที่พบพัฒนาการล่าช้าได้รับการกระตุ้นด้วยTEDA4I ( เด็กที่มีพัฒนาการล้าช้า จำนวน 34 คน)</t>
  </si>
  <si>
    <t>เด็ก 0-5ปี สูงดีสมส่วน และส่วนสูงเฉลี่ยที่อายุ 5 ปี (เด็ก 0-5 ปี ทั้งหมด8008)</t>
  </si>
  <si>
    <t>เด็กอายุ 6-14ปี สูงดีสมส่วน(25495คน)</t>
  </si>
  <si>
    <t>ร้อยละ 77 (5890/4535)</t>
  </si>
  <si>
    <t>ร้อยละ 70 (7278/5095)</t>
  </si>
  <si>
    <t>ร้อยละ 68 (4081/2775)</t>
  </si>
  <si>
    <t>ร้อยละ 68 (3973/2702)</t>
  </si>
  <si>
    <t>ร้อยละ 68 (2931/2780)</t>
  </si>
  <si>
    <t>ร้อยละ 68 (1342/913)</t>
  </si>
  <si>
    <t>ลด.อัตราการคลอดมีชีพ ในหญิงอายุ 15-19 ปี (หญิงอายุ 15-19 ปี 5034คน)</t>
  </si>
  <si>
    <t>CPPO (ส่งเสริม)</t>
  </si>
  <si>
    <t>ลดอัตราการตั้งครรภ์ซํ้าในหญิงอายุน้อยกว่า 20 ปี(หญิงที่มารับบริการคลอดรพ.ทั่วไป)</t>
  </si>
  <si>
    <t>ระดับความสำเร็จการขับเคลื่อนกิจกรรม To be number One(ทุกคบสอ.)</t>
  </si>
  <si>
    <t>ระดับ 3</t>
  </si>
  <si>
    <t>6 คบสอ.</t>
  </si>
  <si>
    <t>แบบรายงาน</t>
  </si>
  <si>
    <t>ตำบลที่มีระบบการส่งเสริมสุขภาพดูแลผู้สูงอายุระยะยาว (Long Term Care) ในชุมชนผ่านเกณฑ์ (43 ตำบล)</t>
  </si>
  <si>
    <t>ร้อยละ 100 (8 ตำบล)</t>
  </si>
  <si>
    <t>ร้อยละ 100 (10 ตำบล)</t>
  </si>
  <si>
    <t xml:space="preserve"> ร้อยละ 100 (6 ตำบล)</t>
  </si>
  <si>
    <t>ร้อยละ 100 (7 ตำบล)</t>
  </si>
  <si>
    <t>ร้อยละ 100 (4 ตำบล)</t>
  </si>
  <si>
    <t>ประชากรสูงอายุที่มีพฤติกรรมสุขภาพที่พึงประสงค์(ผู้สูงอายุกลุ่มช่วยเหลือตัวเองได้สมบูรณ์/กลุ่ม1ติดสังคม 41,694 คน)</t>
  </si>
  <si>
    <t>41694/25016</t>
  </si>
  <si>
    <t>ร้อยละ 60 (10818/6491)</t>
  </si>
  <si>
    <t>ร้อยละ 60 (11141/6685)</t>
  </si>
  <si>
    <t>ร้อยละ 60 (7355/4413)</t>
  </si>
  <si>
    <t>ร้อยละ 60 (5020/3012)</t>
  </si>
  <si>
    <t>ร้อยละ 60 (4134/2480)</t>
  </si>
  <si>
    <t>ร้อยละ 60 (3226/1936)</t>
  </si>
  <si>
    <t>เพิ่มขึ้นร้อยละ 5</t>
  </si>
  <si>
    <t>เพิ่ม212 คน</t>
  </si>
  <si>
    <t>อัตราตายทารกแรกเกิด (ทารกเกิดมีชีพ ปี 62 จากรง.ก2)</t>
  </si>
  <si>
    <t>39.13(ผู้ติด)</t>
  </si>
  <si>
    <t>37.59(ผู้ติด)</t>
  </si>
  <si>
    <t>38.3(ผู้ติด)</t>
  </si>
  <si>
    <t>ร้อยละ 50</t>
  </si>
  <si>
    <t>ร้อยละ 50 (ทั้หมด166คน หยุด 1 ปี 83 คน)</t>
  </si>
  <si>
    <t>ร้อยละ 50(ทั้หมด18คน หยุด 1 ปี 9 คน)</t>
  </si>
  <si>
    <t>ร้อยละ 50(ทั้หมด 46 คน หยุด 1 ปี 23 คน)</t>
  </si>
  <si>
    <t>ร้อยละ 50  (ทั้หมด 26 คน หยุด 1 ปี 13 คน)</t>
  </si>
  <si>
    <t>ร้อยละ 50  (ทั้หมด 17 คน หยุด 1 ปี 9 คน)</t>
  </si>
  <si>
    <t>ร้อยละ 50  (ทั้หมด 5 คน หยุด 1 ปี 3 คน)</t>
  </si>
  <si>
    <t>ร้อยละ 50  (ทั้หมด 54 คน หยุด 1 ปี 27 คน)</t>
  </si>
  <si>
    <t>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</si>
  <si>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การใช้ยาอย่างสมเหตุผล (RDU) ในโรงพยาบาล และโรงพยาบาลส่งเสริมสุขภาพตำบลทุกแห่ง</t>
  </si>
  <si>
    <t>โรงพยาบาลทั่วไปมีระบบจัดการการดื้อยาต้านจุลชีพอย่างบูรณาการ (AMR)  และการติดเชื้อดื้อยาในกระแสเลือลดลง 7.5%จากปีปฏิทิน 61</t>
  </si>
  <si>
    <t>โรงพยาบาลทั่วไปมีคลินิกการให้บริการกัญชาทางการแพทย์ผสมผสานแพทย์แผนปัจจุบันและแพทย์แผนไทย</t>
  </si>
  <si>
    <t>อำเภอมีการพัฒนาคุณภาพชีวิตที่มีคุณภาพ อย่างน้อย 2 ประเด็น จำนวน 6 อำเภอ</t>
  </si>
  <si>
    <t>แผนงานที่ 1 พัฒนาคุณภาพบริการตามมาตรฐานที่กำหนด</t>
  </si>
  <si>
    <t xml:space="preserve">1. มีแนวทางเวชปฏิบัติ(Clinical Practice Guidelines: CPG) ตามมาตรฐาน ของ
โรคหลอดเลือดหัวใจ, โรคหลอดเลือดสมอง, โรคมะเร็ง, โรคไต, อุบัติเหตุจราจร, ฆ่าตัวตาย, ทารกตาย </t>
  </si>
  <si>
    <t>3 ทีม</t>
  </si>
  <si>
    <t>6 ทีม</t>
  </si>
  <si>
    <t>2 ทีม</t>
  </si>
  <si>
    <t>1 ทีม</t>
  </si>
  <si>
    <t>ผู้ป่วย กลุ่มเป้าหมายที่ได้รับการดูแลจาก
อสม. หมอประจำบ้านมีคุณภาพชีวิตที่ดี(ผู้ป่วยติดบ้านติดเตียง ผู้พิการ/ผู้ด้อยโอกาสที่มีภาวะพึ่งพิง) 
จำนวน 1,134 คน</t>
  </si>
  <si>
    <t>794 คน</t>
  </si>
  <si>
    <t>แผนงานที่ 3 ลดอัตราอุบัติการณ์ด้วยโรคไม่ติดต่อที่สำคัญ</t>
  </si>
  <si>
    <t>3.ระดับความสำเร็จของการดำเนินงานลดอัตราอุบัติการณ์ด้วยโรคไม่ติดต่อที่สำคัญ</t>
  </si>
  <si>
    <t>CPPO (NCD)</t>
  </si>
  <si>
    <r>
      <t xml:space="preserve">4537 </t>
    </r>
    <r>
      <rPr>
        <sz val="11"/>
        <color theme="1"/>
        <rFont val="TH SarabunPSK"/>
        <family val="2"/>
      </rPr>
      <t>(4537/4162=91.73)</t>
    </r>
    <r>
      <rPr>
        <sz val="14"/>
        <color theme="1"/>
        <rFont val="TH SarabunPSK"/>
        <family val="2"/>
      </rPr>
      <t xml:space="preserve"> </t>
    </r>
  </si>
  <si>
    <r>
      <t xml:space="preserve">970             </t>
    </r>
    <r>
      <rPr>
        <sz val="11"/>
        <color theme="1"/>
        <rFont val="TH SarabunPSK"/>
        <family val="2"/>
      </rPr>
      <t xml:space="preserve"> (970/9265 = 95.46) </t>
    </r>
  </si>
  <si>
    <r>
      <t xml:space="preserve">1281  </t>
    </r>
    <r>
      <rPr>
        <sz val="11"/>
        <color theme="1"/>
        <rFont val="TH SarabunPSK"/>
        <family val="2"/>
      </rPr>
      <t xml:space="preserve">(1281/1231= 96.25) </t>
    </r>
  </si>
  <si>
    <r>
      <t xml:space="preserve">757 </t>
    </r>
    <r>
      <rPr>
        <sz val="11"/>
        <color theme="1"/>
        <rFont val="TH SarabunPSK"/>
        <family val="2"/>
      </rPr>
      <t xml:space="preserve">(757/638= </t>
    </r>
    <r>
      <rPr>
        <b/>
        <sz val="11"/>
        <color theme="1"/>
        <rFont val="TH SarabunPSK"/>
        <family val="2"/>
      </rPr>
      <t xml:space="preserve">84.28) </t>
    </r>
  </si>
  <si>
    <r>
      <t xml:space="preserve">753    </t>
    </r>
    <r>
      <rPr>
        <sz val="11"/>
        <color theme="1"/>
        <rFont val="TH SarabunPSK"/>
        <family val="2"/>
      </rPr>
      <t>(753/706= 93.76)</t>
    </r>
    <r>
      <rPr>
        <sz val="14"/>
        <color theme="1"/>
        <rFont val="TH SarabunPSK"/>
        <family val="2"/>
      </rPr>
      <t xml:space="preserve"> </t>
    </r>
  </si>
  <si>
    <r>
      <t xml:space="preserve">533  </t>
    </r>
    <r>
      <rPr>
        <sz val="11"/>
        <color theme="1"/>
        <rFont val="TH SarabunPSK"/>
        <family val="2"/>
      </rPr>
      <t xml:space="preserve">(533/461= </t>
    </r>
    <r>
      <rPr>
        <b/>
        <sz val="11"/>
        <color theme="1"/>
        <rFont val="TH SarabunPSK"/>
        <family val="2"/>
      </rPr>
      <t>86.33</t>
    </r>
    <r>
      <rPr>
        <b/>
        <sz val="14"/>
        <color theme="1"/>
        <rFont val="TH SarabunPSK"/>
        <family val="2"/>
      </rPr>
      <t xml:space="preserve">) </t>
    </r>
  </si>
  <si>
    <r>
      <t xml:space="preserve">243 </t>
    </r>
    <r>
      <rPr>
        <sz val="11"/>
        <color theme="1"/>
        <rFont val="TH SarabunPSK"/>
        <family val="2"/>
      </rPr>
      <t xml:space="preserve">(243/200= </t>
    </r>
    <r>
      <rPr>
        <b/>
        <sz val="11"/>
        <color theme="1"/>
        <rFont val="TH SarabunPSK"/>
        <family val="2"/>
      </rPr>
      <t xml:space="preserve">82.30) </t>
    </r>
  </si>
  <si>
    <t>PI 2.1ร้อยละของเด็กอายุ 0-5 ปีได้รับการคัดกรองพัฒนาการ           เป้าหมายมีการเปลี่ยนแปลงตามช่วงอายุ(อายุ 6,18,30,42 และ อายุ 60 เดือน)</t>
  </si>
  <si>
    <r>
      <t>907       (</t>
    </r>
    <r>
      <rPr>
        <sz val="11"/>
        <color theme="1"/>
        <rFont val="TH SarabunPSK"/>
        <family val="2"/>
      </rPr>
      <t>4162/937=22.51)</t>
    </r>
  </si>
  <si>
    <r>
      <t xml:space="preserve">194        </t>
    </r>
    <r>
      <rPr>
        <sz val="11"/>
        <color theme="1"/>
        <rFont val="TH SarabunPSK"/>
        <family val="2"/>
      </rPr>
      <t>(28.62)</t>
    </r>
  </si>
  <si>
    <r>
      <t xml:space="preserve">256        </t>
    </r>
    <r>
      <rPr>
        <b/>
        <sz val="11"/>
        <color theme="1"/>
        <rFont val="TH SarabunPSK"/>
        <family val="2"/>
      </rPr>
      <t>(17.55)</t>
    </r>
  </si>
  <si>
    <r>
      <t xml:space="preserve">151     </t>
    </r>
    <r>
      <rPr>
        <sz val="11"/>
        <color theme="1"/>
        <rFont val="TH SarabunPSK"/>
        <family val="2"/>
      </rPr>
      <t>(21.94)</t>
    </r>
  </si>
  <si>
    <r>
      <t xml:space="preserve">150    </t>
    </r>
    <r>
      <rPr>
        <sz val="11"/>
        <color theme="1"/>
        <rFont val="TH SarabunPSK"/>
        <family val="2"/>
      </rPr>
      <t>(21.67)</t>
    </r>
  </si>
  <si>
    <r>
      <t xml:space="preserve">107     </t>
    </r>
    <r>
      <rPr>
        <sz val="11"/>
        <color theme="1"/>
        <rFont val="TH SarabunPSK"/>
        <family val="2"/>
      </rPr>
      <t>(26.25)</t>
    </r>
  </si>
  <si>
    <r>
      <t xml:space="preserve">49         </t>
    </r>
    <r>
      <rPr>
        <sz val="11"/>
        <color theme="1"/>
        <rFont val="TH SarabunPSK"/>
        <family val="2"/>
      </rPr>
      <t>(21)</t>
    </r>
  </si>
  <si>
    <r>
      <t xml:space="preserve">907   </t>
    </r>
    <r>
      <rPr>
        <sz val="11"/>
        <color theme="1"/>
        <rFont val="TH SarabunPSK"/>
        <family val="2"/>
      </rPr>
      <t xml:space="preserve">(928/821= 88.47) </t>
    </r>
  </si>
  <si>
    <r>
      <t xml:space="preserve">194      </t>
    </r>
    <r>
      <rPr>
        <sz val="11"/>
        <color theme="1"/>
        <rFont val="TH SarabunPSK"/>
        <family val="2"/>
      </rPr>
      <t xml:space="preserve">(263/242= 92) </t>
    </r>
  </si>
  <si>
    <r>
      <t xml:space="preserve">256    </t>
    </r>
    <r>
      <rPr>
        <sz val="11"/>
        <color theme="1"/>
        <rFont val="TH SarabunPSK"/>
        <family val="2"/>
      </rPr>
      <t xml:space="preserve">(211/187= 86.63) </t>
    </r>
  </si>
  <si>
    <r>
      <t xml:space="preserve">151 </t>
    </r>
    <r>
      <rPr>
        <sz val="11"/>
        <color theme="1"/>
        <rFont val="TH SarabunPSK"/>
        <family val="2"/>
      </rPr>
      <t xml:space="preserve">(140/123= 87.86) </t>
    </r>
  </si>
  <si>
    <r>
      <t xml:space="preserve">150  </t>
    </r>
    <r>
      <rPr>
        <sz val="11"/>
        <color theme="1"/>
        <rFont val="TH SarabunPSK"/>
        <family val="2"/>
      </rPr>
      <t>(153/136 88.89)</t>
    </r>
  </si>
  <si>
    <r>
      <t xml:space="preserve">107 </t>
    </r>
    <r>
      <rPr>
        <sz val="11"/>
        <color theme="1"/>
        <rFont val="TH SarabunPSK"/>
        <family val="2"/>
      </rPr>
      <t xml:space="preserve">(119/101= 84.87) </t>
    </r>
  </si>
  <si>
    <r>
      <t xml:space="preserve">49    </t>
    </r>
    <r>
      <rPr>
        <sz val="11"/>
        <color theme="1"/>
        <rFont val="TH SarabunPSK"/>
        <family val="2"/>
      </rPr>
      <t xml:space="preserve">(42/32=76.19) </t>
    </r>
  </si>
  <si>
    <r>
      <t xml:space="preserve">ร้อยละ 70   </t>
    </r>
    <r>
      <rPr>
        <sz val="11"/>
        <color theme="1"/>
        <rFont val="TH SarabunPSK"/>
        <family val="2"/>
      </rPr>
      <t>ผลงานปี 62  =29/19/ (65.52 )</t>
    </r>
  </si>
  <si>
    <r>
      <t xml:space="preserve">        22                 </t>
    </r>
    <r>
      <rPr>
        <sz val="11"/>
        <color theme="1"/>
        <rFont val="TH SarabunPSK"/>
        <family val="2"/>
      </rPr>
      <t>=197/14(3.68)</t>
    </r>
  </si>
  <si>
    <r>
      <t xml:space="preserve">5                      </t>
    </r>
    <r>
      <rPr>
        <sz val="11"/>
        <color theme="1"/>
        <rFont val="TH SarabunPSK"/>
        <family val="2"/>
      </rPr>
      <t>=4/2(50)</t>
    </r>
  </si>
  <si>
    <r>
      <t xml:space="preserve">3                 </t>
    </r>
    <r>
      <rPr>
        <sz val="11"/>
        <color theme="1"/>
        <rFont val="TH SarabunPSK"/>
        <family val="2"/>
      </rPr>
      <t xml:space="preserve"> = 3/1(33.33)</t>
    </r>
  </si>
  <si>
    <r>
      <t xml:space="preserve">4               </t>
    </r>
    <r>
      <rPr>
        <sz val="11"/>
        <color theme="1"/>
        <rFont val="TH SarabunPSK"/>
        <family val="2"/>
      </rPr>
      <t xml:space="preserve">       =3/23(66.67)</t>
    </r>
  </si>
  <si>
    <r>
      <t xml:space="preserve">ร้อยละ 65      </t>
    </r>
    <r>
      <rPr>
        <sz val="12"/>
        <color theme="1"/>
        <rFont val="TH SarabunPSK"/>
        <family val="2"/>
      </rPr>
      <t xml:space="preserve">    </t>
    </r>
  </si>
  <si>
    <r>
      <t xml:space="preserve">1,780/1,157              </t>
    </r>
    <r>
      <rPr>
        <sz val="11"/>
        <color theme="1"/>
        <rFont val="TH SarabunPSK"/>
        <family val="2"/>
      </rPr>
      <t xml:space="preserve">(1496/984 = 65.78 ร้อยละการชั่ง 84.04 ) </t>
    </r>
    <r>
      <rPr>
        <sz val="14"/>
        <color theme="1"/>
        <rFont val="TH SarabunPSK"/>
        <family val="2"/>
      </rPr>
      <t xml:space="preserve">  </t>
    </r>
  </si>
  <si>
    <r>
      <t xml:space="preserve">2,273/1,477   </t>
    </r>
    <r>
      <rPr>
        <sz val="11"/>
        <color theme="1"/>
        <rFont val="TH SarabunPSK"/>
        <family val="2"/>
      </rPr>
      <t xml:space="preserve">                 (1453/921 = 63.39 ร้อยละการชั่ง 63.92 ) </t>
    </r>
  </si>
  <si>
    <r>
      <t xml:space="preserve">1,315/855          </t>
    </r>
    <r>
      <rPr>
        <sz val="11"/>
        <color theme="1"/>
        <rFont val="TH SarabunPSK"/>
        <family val="2"/>
      </rPr>
      <t xml:space="preserve"> (953/475 = 49.84 ร้อยละการชั่ง72.47 ) </t>
    </r>
  </si>
  <si>
    <r>
      <t xml:space="preserve">1,350/877             </t>
    </r>
    <r>
      <rPr>
        <sz val="11"/>
        <color theme="1"/>
        <rFont val="TH SarabunPSK"/>
        <family val="2"/>
      </rPr>
      <t xml:space="preserve">(835/5044 = 60.36 ร้อยละการชั่ง 61.85 ) </t>
    </r>
  </si>
  <si>
    <r>
      <t xml:space="preserve">904/588           </t>
    </r>
    <r>
      <rPr>
        <sz val="11"/>
        <color theme="1"/>
        <rFont val="TH SarabunPSK"/>
        <family val="2"/>
      </rPr>
      <t xml:space="preserve">(534/246 = 46.07 ร้อยละการชั่ง 59.07 ) </t>
    </r>
  </si>
  <si>
    <r>
      <t xml:space="preserve">386/251             </t>
    </r>
    <r>
      <rPr>
        <sz val="11"/>
        <color theme="1"/>
        <rFont val="TH SarabunPSK"/>
        <family val="2"/>
      </rPr>
      <t xml:space="preserve">(115/76 = 66.09 ร้อยละการชั่ง 29.79 ) </t>
    </r>
  </si>
  <si>
    <t xml:space="preserve">โรงพยาบาลที่พัฒนาอนามัยสิ่งแวดล้อม ได้ตามเกณฑ์ GREEN&amp;CLEAN Hospital  ระดับดีมาก Plus   (1.ประเมินตนเองตามเกณฑ์GREEN &amp; CLEAN Hospital วิเคราะห์และวางแผนปฏิบัติการเพื่อขับเคลื่อน และre-acreditation
2.สร้างเครือข่ายการพัฒนา GREEN &amp; CLEAN Hospital สู่ชุมชนเพื่อส่งเสริมให้เกิด GREEN &amp; CLEAN  Community)Gab รพ.อินทร์บุรี,พรหมบุรี,บางระจัน,ค่ายบางระจันและเป้าหมายเพื่อพัฒนา รพ.สิงหบุรี,ท่าช้าง ) </t>
  </si>
  <si>
    <t>KPI 12.1 ระดับความสำเร็จของโรงพยาบาลที่มีการใช้ยาอย่างสมเหตุผล (RDU)</t>
  </si>
  <si>
    <t xml:space="preserve">KPI 12.2 ระดับความสำเร็ขของโรงพยาบาลที่มีระบบจัดการการดื้อยาต้านจุลชีพอย่างบูรณาการ (AMR)
</t>
  </si>
  <si>
    <t>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</t>
  </si>
  <si>
    <t>ยุทธศาสตร์  PP&amp;P E.  ปีงบประมาณ 2563</t>
  </si>
  <si>
    <t>ยุทธศาสตร์  P&amp;G E.  ปีงบประมาณ 2563</t>
  </si>
  <si>
    <t>ยุทธศาสตร์  SE.  ปีงบประมาณ 2563</t>
  </si>
  <si>
    <t>แผนงานที่ 1 ส่งเสริมความรอบรู้ด้านสุขภาพประชาชนทุกกลุ่มวัย ตามหลัก 3 อ 3 ส</t>
  </si>
  <si>
    <t>1.ระดับความสำเร็จของการดำเนินงานส่งเสริมความรอบรู้ด้านสุขภาพตามหลัก 3 อ 3 ส</t>
  </si>
  <si>
    <t>องค์กรต้นแบบสุขภาพดี</t>
  </si>
  <si>
    <t>หมู่บ้าน/ชุมชนต้นแบบสุขภาพดี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</si>
  <si>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จำนวน 3,400 ตัวอย่าง(2 ครั้งต่อปี)
</t>
  </si>
  <si>
    <t>ศูนย์ปฏิบัติการภาวะฉุกเฉิน (EOC) และทีมตระหนักรู้สถานการณ์ (SAT) สามารถปฏิบัติงานได้จริง</t>
  </si>
  <si>
    <t xml:space="preserve">ระดับ5 
</t>
  </si>
  <si>
    <t xml:space="preserve">   7 แห่ง
</t>
  </si>
  <si>
    <t>7
(1 จังหวัด) 
 (6 คบสอ)</t>
  </si>
  <si>
    <t xml:space="preserve"> เสียชีวิตไม่เกิน 3              1078/4 (3.71)     </t>
  </si>
  <si>
    <t xml:space="preserve"> เสียชีวิตไม่เกิน 1 (333/2=6.01)  </t>
  </si>
  <si>
    <t xml:space="preserve">ระดับ 5
</t>
  </si>
  <si>
    <t xml:space="preserve">ระดับ 5 </t>
  </si>
  <si>
    <t xml:space="preserve">รพท.2แห่ง
</t>
  </si>
  <si>
    <t xml:space="preserve">
</t>
  </si>
  <si>
    <t>หน่วยงานในสังกัดผ่านเกณฑ์ประเมิน ITA(90 คะแนน)</t>
  </si>
  <si>
    <t>2 ครั้ง</t>
  </si>
  <si>
    <t xml:space="preserve">อำเภอผ่านการรับรอง DHSA </t>
  </si>
  <si>
    <t>KPI 11.1 ระดับความสำเร็จของการดำเนินการพัฒนาคุณภาพชีวิตระดับอำเภอที่มีคุณภาพ</t>
  </si>
  <si>
    <t>KPI 11.2  ระดับความสำเร็จของการดำเนินงานอำเภอผ่านการรับรอง DHSA</t>
  </si>
  <si>
    <t>เจ้าหน้าที่สาธารณสุขจังหวัดสิงห์บุรี รักษ์สุขภาพ "เดิน วิ่ง ปั่น ทำความสะอาด - เก็บเมล็ดพันธุ์ (Exercise For Clean Environment)"'</t>
  </si>
  <si>
    <t>ร้อยละ 58</t>
  </si>
  <si>
    <t xml:space="preserve"> ลดการฆ่าตัวตายสำเร็จ (ผู้พยายามฆ่าตัวตายปี2562ได้รับการดูแลติดตามเพื่อป้องกันการพยายามฆ่าตัวตายซ้ำ)</t>
  </si>
  <si>
    <t>สำเร็จ17(11.38) (พยายาม 95ทำซ้ำ 0)</t>
  </si>
  <si>
    <t>สำเร็จ 20(9.4) (พยายาม90ทำซ้ำ 0)</t>
  </si>
  <si>
    <t>สำเร็จ19(9.1) (พยายาม 80 ทำซ้ำ 2)</t>
  </si>
  <si>
    <t>สำเร็จลดลง6 คน  (พยาม80 ต้องไม่ทำซ้า ปี 63)</t>
  </si>
  <si>
    <t>สำเร็จลดลง 6 คน (พยายาม80)</t>
  </si>
  <si>
    <t>ลดลง 2.8 ต่อแสนประชากร ( 6 คน)(พยายาม80)</t>
  </si>
  <si>
    <t>ลดลง 11.11 ต่อแสนประชากร ( 1 คน)(พยายาม24)</t>
  </si>
  <si>
    <t>ลดลง 0.5 ต่อแสนประชากร ( 0 คน)(พยายาม12)</t>
  </si>
  <si>
    <t>ลดลง 0.5 ต่อแสนประชากร ( 0 คน)(พยายาม14)</t>
  </si>
  <si>
    <t>ลดลง 4.43 ต่อแสนประชากร ( 1 คน)(พยายาม12)</t>
  </si>
  <si>
    <t>ลดลง 5.51 ต่อแสนประชากร ( 1 คน)(พยายาม7)</t>
  </si>
  <si>
    <t>ลดลง 19.77 ต่อแสนประชากร ( 3 คน)(พยายาม11)</t>
  </si>
  <si>
    <t>4.1 อัตราฆ่าตัวตายสำเร็จ ต่อแสน</t>
  </si>
  <si>
    <t>รง 506</t>
  </si>
  <si>
    <t>ประชาชนอายุ 15 ปี ขึ้นไป เข้าถึงการรักษาโรคซึมเศร้ารายใหม่จำนวน 212 คน</t>
  </si>
  <si>
    <t>เพิ่มขึ้นร้อยละ 5 (212)</t>
  </si>
  <si>
    <t>เพิ่มขึ้นร้อยละ 5 (54)</t>
  </si>
  <si>
    <t>เพิ่มขึ้นร้อยละ 13.85 (56)</t>
  </si>
  <si>
    <t>เพิ่มขึ้นร้อยละ 5 (35)</t>
  </si>
  <si>
    <t>เพิ่มขึ้นร้อยละ 2 (28)</t>
  </si>
  <si>
    <t>เพิ่มขึ้นร้อยละ 2 (24)</t>
  </si>
  <si>
    <t>เพิ่มขึ้นร้อยละ 2 (15)</t>
  </si>
  <si>
    <t>4.2 ร้อยละของผู้ป่วยโรคซึมเศร้าเข้าถึงบริการสุขภาพจิต</t>
  </si>
  <si>
    <t xml:space="preserve">ผู้ป่วยยาเสพติด ที่ได้รับการคัดกรองเป็นผู้ใช้ ผู้เสพ และผู้ติดยาเสพติด ทุกคนในปี 62 จำนวน 166 คน
</t>
  </si>
  <si>
    <t>CSO สส</t>
  </si>
  <si>
    <t xml:space="preserve">KPI 10 ระดับความสำเร็จของการดำเนินงานประชาชนกลุ่มเสี่ยงDM/HTมีความรอบรู้ด้านสุขภาพเรื่อง 3 อ.3 ส.   </t>
  </si>
  <si>
    <t>รอข้อมูล STD งานระบาด</t>
  </si>
  <si>
    <t>รง.506 และNAP Program</t>
  </si>
  <si>
    <t>CPPO(คร.)</t>
  </si>
  <si>
    <t>&gt; ร้อยละ 50</t>
  </si>
  <si>
    <t>เฉพาะสสจ.</t>
  </si>
  <si>
    <t>พัฒนาการเด็กตามเกณฑ์มาตรฐาน</t>
  </si>
  <si>
    <t>KPI 2.ระดับความสำเร็จของพัฒนาการเด็กตามเกณฑ์มาตรฐาน</t>
  </si>
  <si>
    <t>ผู้ติดเชื้อเอชไอวีและโรคติดต่อทางเพศสัมพันธ์ลดลง                            - 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</si>
  <si>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</si>
  <si>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1,120 คน</t>
  </si>
  <si>
    <t>/   BSS</t>
  </si>
  <si>
    <r>
      <t xml:space="preserve">8,008/5,205       </t>
    </r>
    <r>
      <rPr>
        <sz val="11"/>
        <color theme="1"/>
        <rFont val="TH SarabunPSK"/>
        <family val="2"/>
      </rPr>
      <t>(5386/3206= 59.52 ร้อยละการชั่ง 67.25 )</t>
    </r>
  </si>
  <si>
    <t>KPI 8 ร้อยละของเจ้าหน้าที่สาธารณสุขจังหวัดสิงห์บุรีมีค่าดัชนีมวลกายปกติ</t>
  </si>
  <si>
    <t>KPI 9.1ร้อยละของตำบลที่มีระบบการส่งเสริมสุขภาพดูแลผู้สูงอายุระยะยาว (Long Term Care) ในชุมชนผ่านเกณฑ์</t>
  </si>
  <si>
    <t>KPI 9.2 ร้อยละของประชากรสูงอายุที่มีพฤติกรรมสุขภาพที่พึงประสงค์</t>
  </si>
  <si>
    <t>KPI 14.2ระดับความสำเร็จองการดำเนินงานหมู่บ้าน/ชุมชนต้นแบบสุขภาพดี</t>
  </si>
  <si>
    <t>KPI 15.1 อัตราอุบัติการณ์โรคมะเร็งปากมดลูกลดลง  (กลุ่มเป้าหมาย ผู้หญิง 30-60 ปี)</t>
  </si>
  <si>
    <t>KPI 15.2 อัตราอุบัติการณ์โรคมะเร็งเต้านมลดลง  (กลุ่มเป้าหมาย ผู้หญิง 30-70 ปี)</t>
  </si>
  <si>
    <t>KPI 15.3 อัตราอุบัติการณ์โรคมะเร็งลำไส้ลดลง  (กลุ่มเป้าหมาย 50-70 ปี)</t>
  </si>
  <si>
    <t>6. โครงการป้องกันการติดต่อและการจัดการสิ่งแวดล้อม(สธ./จังหวัด)</t>
  </si>
  <si>
    <t>KPI 14.1ระดับความสำเร็จของการดำเนินงานองค์กรต้นแบบสุขภาพดี</t>
  </si>
  <si>
    <t>KPI 21ระดับความสำเร็จของทีมคลินิกหมอครอบครัวมีโครงการที่ภาคีเครือข่ายเป็นเจ้าของ</t>
  </si>
  <si>
    <t>ณ.23 ตค.62</t>
  </si>
  <si>
    <r>
      <rPr>
        <b/>
        <u/>
        <sz val="16"/>
        <color theme="8" tint="-0.499984740745262"/>
        <rFont val="Tahoma"/>
        <family val="2"/>
        <scheme val="minor"/>
      </rPr>
      <t>โรคสำคัญที่กระทบกับE0 อย่างรุนแรง</t>
    </r>
    <r>
      <rPr>
        <b/>
        <sz val="16"/>
        <color theme="8" tint="-0.499984740745262"/>
        <rFont val="Tahoma"/>
        <family val="2"/>
        <scheme val="minor"/>
      </rPr>
      <t xml:space="preserve"> : NCD (DM HT มะเร็ง อุบัติเหตุ ฆ่าตัวตาย ยาเสพติด)</t>
    </r>
  </si>
  <si>
    <t xml:space="preserve">                                                                CD  (Emerging Infectious Diseases/Re-emerging Infectious Diseases (เอดส์ วัณโรค)</t>
  </si>
  <si>
    <t>โครง การ</t>
  </si>
  <si>
    <t>แผน งาน</t>
  </si>
  <si>
    <t>งบประมาณ</t>
  </si>
  <si>
    <t>เสียชีวิตไม่เกิน 4      (1415)</t>
  </si>
  <si>
    <t xml:space="preserve">              </t>
  </si>
  <si>
    <t>2. อัตราอุบัติการณ์โรคไม่ติดต่อที่สำคัญ(เบาหวาน/ความดันโลหิตสูง/มะเร็ง/ฆ่าตัวตาย) ลดลง</t>
  </si>
  <si>
    <t>3. อัตราป่วยด้วยโรคติดต่อที่สำคัญ(โรคติดต่อทางเพศสัมพันธ์/เอดส์)ลดลง</t>
  </si>
  <si>
    <t>2. ลดความพิการและภาวะแทรกซ้อน โรคที่สำคัญ(เบาหวาน,ความดัน,ยาเสพติด,วัณโรค,ไต,มะเร็ง)</t>
  </si>
  <si>
    <t>1.ระบบบริหารจัดการทรัพยากรที่มีคุณภาพและมีคุณธรรม</t>
  </si>
  <si>
    <t>งบประ มาณ</t>
  </si>
  <si>
    <t xml:space="preserve"> ตัวชี้วัดยุทธ ศาสตร์</t>
  </si>
  <si>
    <r>
      <rPr>
        <b/>
        <sz val="18"/>
        <color theme="1"/>
        <rFont val="Tahoma"/>
        <family val="2"/>
        <scheme val="minor"/>
      </rPr>
      <t>coo/</t>
    </r>
    <r>
      <rPr>
        <b/>
        <sz val="14"/>
        <color theme="1"/>
        <rFont val="Tahoma"/>
        <family val="2"/>
        <scheme val="minor"/>
      </rPr>
      <t>CFO/CHRO/ CMO/CIO/CKO</t>
    </r>
  </si>
  <si>
    <t>2.ระดับความสำเร็จของการดำเนินงาน
ลดความแออัด
และลดระยะเวลารอคอย</t>
  </si>
  <si>
    <t>หน่วยบริการปฐมภูมิและเครือข่ายหน่วยบริการปฐมภูมิในพื้นที่ 
จำนวน 20 ทีม</t>
  </si>
  <si>
    <t>20 ทีม</t>
  </si>
  <si>
    <t xml:space="preserve">สำนักงานสาธารณสุขจังหวัด และสำนักงานสาธารณสุขอำเภอพัฒนาผ่านเกณฑ์คุณภาพการบริหารจัดการภาครัฐ (PMQA) </t>
  </si>
  <si>
    <t xml:space="preserve"> 4 แห่ง</t>
  </si>
  <si>
    <t xml:space="preserve"> 6 แห่ง</t>
  </si>
  <si>
    <t>โรงพยาบาลทุกแห่งพัฒนาผ่านการรับรอง HA</t>
  </si>
  <si>
    <t>โรงพยาบาลส่งเสริมสุขภาพตำบล ทุกแห่งพัฒนาผ่านการรับรอง รพ.สต. ติดดาว ระดับ 5 ดาว</t>
  </si>
  <si>
    <t>จังหวัดสิงห์บุรีผ่านการรับรองมาตรฐานเครือข่ายบริการสุขภาพระดับจังหวัด “Provincial Healthcare Network Certification - PNC” เรื่อง DM HT</t>
  </si>
  <si>
    <t>2.4 ระดับความสำเร็จของการดำเนินงาน PNC</t>
  </si>
  <si>
    <t>มีการ survey ด้านพฤติกรรมสุขภาพและสิ่งแวดล้อม ปีละ 2 ครั้ง</t>
  </si>
  <si>
    <t>อสม. ได้รับการพัฒนาเป็น อสม. หมอประจำบ้าน</t>
  </si>
  <si>
    <t>72</t>
  </si>
  <si>
    <t xml:space="preserve">
35.00
</t>
  </si>
  <si>
    <t>1.3.ระดับความสำเร็จของการจัดซื้อร่วมระดับจังหวัด (แยกรายประเภท)</t>
  </si>
  <si>
    <t xml:space="preserve">
50.00
</t>
  </si>
  <si>
    <t xml:space="preserve">
70.00</t>
  </si>
  <si>
    <t xml:space="preserve">ซื้อร่วมร้อยละ41.83
</t>
  </si>
  <si>
    <t xml:space="preserve">ซื้อร่วมร้อยละ47.85
</t>
  </si>
  <si>
    <t xml:space="preserve">ซื้อร่วมร้อยละ49.48
</t>
  </si>
  <si>
    <r>
      <t xml:space="preserve">ลดลงอัตราอุบัติการณ์โรคเบาหวานจากกลุ่มเสี่ยง .
กลุ่มเสี่ยงทั้งหมด 
7,386 คน
กลุ่มเสี่ยงสูง 1,043 คน 
กลุ่มเสี่ยง 6,343 คน
</t>
    </r>
    <r>
      <rPr>
        <b/>
        <sz val="14"/>
        <color theme="1"/>
        <rFont val="TH SarabunPSK"/>
        <family val="2"/>
      </rPr>
      <t xml:space="preserve">
</t>
    </r>
  </si>
  <si>
    <r>
      <t xml:space="preserve">1.อุบัติการณ์โรคเบาหวานจากกลุ่มเสี่ยงลดลง ไม่น้อยกว่าร้อยละ 10 ของค่าเฉลี่ย 3 ปี </t>
    </r>
    <r>
      <rPr>
        <b/>
        <sz val="14"/>
        <color theme="1"/>
        <rFont val="TH SarabunPSK"/>
        <family val="2"/>
      </rPr>
      <t>(2.01)</t>
    </r>
    <r>
      <rPr>
        <sz val="14"/>
        <color theme="1"/>
        <rFont val="TH SarabunPSK"/>
        <family val="2"/>
      </rPr>
      <t xml:space="preserve">
</t>
    </r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</si>
  <si>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148</t>
    </r>
    <r>
      <rPr>
        <sz val="14"/>
        <color theme="1"/>
        <rFont val="TH SarabunPSK"/>
        <family val="2"/>
      </rPr>
      <t xml:space="preserve">คน
</t>
    </r>
  </si>
  <si>
    <t>(9)</t>
  </si>
  <si>
    <t>(2),(4)</t>
  </si>
  <si>
    <t xml:space="preserve">กลุ่มเสี่ยงโรคเบาหวานปีงบประมาณ 2562 ได้รับการปรับเปลี่ยนพฤติกรรม และ ได้รับการตรวจน้ำตาลซ้ำ กลุ่มเสี่ยงทั้งหมด 
7,386 คน
กลุ่มเสี่ยงสูง 1,043 คน 
กลุ่มเสี่ยง 6,343 คน
</t>
  </si>
  <si>
    <t>กลุ่มเสี่ยงโรคเบาหวานปีงบประมาณ 2562 ได้รับการปรับเปลี่ยนพฤติกรรม 
และ ได้รับการตรวจน้ำตาลซ้ำ ≥ร้อยละ 90</t>
  </si>
  <si>
    <t>7,386 คน</t>
  </si>
  <si>
    <t xml:space="preserve">1.ลดอัตราอุบัติการณ์โรคความดันโลหิตสูงจากกลุ่มเสี่ยง 
.กลุ่มเสี่ยงทั้งหมด 25,702 คน
(กลุ่มเสี่ยงสูง 2,585 คน กลุ่มเสี่ยง 23,117 คน)
</t>
  </si>
  <si>
    <r>
      <t xml:space="preserve">1.อัตราอุบัติการณ์โรคความดันโลหิตสูงลดลงไม่น้อยกว่าร้อยละ 10  ของค่าเฉลี่ย 3 ปี </t>
    </r>
    <r>
      <rPr>
        <b/>
        <sz val="16"/>
        <color theme="1"/>
        <rFont val="TH SarabunPSK"/>
        <family val="2"/>
      </rPr>
      <t xml:space="preserve">(3.51) 
</t>
    </r>
  </si>
  <si>
    <r>
      <t xml:space="preserve">ผู้ป่วยรายใหม่จากกลุ่มเสี่ยงได้ ได้
ไม่เกิน </t>
    </r>
    <r>
      <rPr>
        <b/>
        <sz val="14"/>
        <color theme="1"/>
        <rFont val="TH SarabunPSK"/>
        <family val="2"/>
      </rPr>
      <t>904</t>
    </r>
    <r>
      <rPr>
        <sz val="14"/>
        <color theme="1"/>
        <rFont val="TH SarabunPSK"/>
        <family val="2"/>
      </rPr>
      <t xml:space="preserve">คน 
</t>
    </r>
  </si>
  <si>
    <t>กลุ่มเสี่ยงโรคความดันโลหิตสูงปีงบประมาณ 2562 ได้รับการปรับเปลี่ยนพฤติกรรม และ ได้รับการตรวจวัดความดันโลหิต ซ้ำ .  กลุ่มเสี่ยงทั้งหมด 25,702 คน
(กลุ่มเสี่ยงสูง 2,585 คน กลุ่มเสี่ยง 23,117 คน)</t>
  </si>
  <si>
    <t>2.กลุ่มเสี่ยงโรคความดันโลหิตสูงปีงบประมาณ 2562 ได้รับการปรับเปลี่ยนพฤติกรรม 
และ ได้รับการตรวจวัดความดันโลหิต ซ้ำ ≥ร้อยละ 90</t>
  </si>
  <si>
    <t xml:space="preserve"> จำนวน 25,638 คน</t>
  </si>
  <si>
    <t>ลดอัตราอุบัติการณ์โรคมะเร็งปากมดลูกลดลง  (กลุ่มเป้าหมาย 49,453 คน)</t>
  </si>
  <si>
    <r>
      <t xml:space="preserve">1.ลดลงอุบัติการณ์โรคมะเร็งปากมดลูกลดลง ไม่น้อยกว่าร้อยละ 5   ของค่าเฉลี่ย 3 ปี </t>
    </r>
    <r>
      <rPr>
        <sz val="11"/>
        <color theme="1"/>
        <rFont val="TH SarabunPSK"/>
        <family val="2"/>
      </rPr>
      <t xml:space="preserve">(23.45ต่อปชก.แสนคน)
</t>
    </r>
    <r>
      <rPr>
        <sz val="14"/>
        <color theme="1"/>
        <rFont val="TH SarabunPSK"/>
        <family val="2"/>
      </rPr>
      <t/>
    </r>
  </si>
  <si>
    <r>
      <t>ป่วยรายใหม่ได้ไม่เกิน 50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คน
</t>
    </r>
  </si>
  <si>
    <t xml:space="preserve">ประชากรเพศหญิงที่มี อายุ 30-60 ปี มีการรับรู้ด้านสุขภาพและ Self Mornitoring การป้องกันโรคมะเร็งปากมดลูก (กลุ่มเป้าหมาย 49,453 คน)
</t>
  </si>
  <si>
    <t>ประชากรเพศหญิงที่มี อายุ 30-60 ปี มีการรับรู้ด้านสุขภาพและ Self Mornitoring การป้องกันโรคมะเร็งปากมดลูก ≥ร้อยละ 90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</si>
  <si>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49,453 คน</t>
  </si>
  <si>
    <t>ลดอัตราอุบัติการณ์โรคมะเร็งเต้านมลดลง  (กลุ่มเป้าหมาย ผู้หญิง 30-70 ปี) โ</t>
  </si>
  <si>
    <r>
      <t>อัตราอุบัติการณ์โรคมะเร็งเต้านมลดลง ไม่น้อยกว่าร้อยละ 5 ของค่าเฉลี่ย 3 ปี (</t>
    </r>
    <r>
      <rPr>
        <b/>
        <sz val="16"/>
        <color theme="1"/>
        <rFont val="TH SarabunPSK"/>
        <family val="2"/>
      </rPr>
      <t>29.85</t>
    </r>
    <r>
      <rPr>
        <sz val="11"/>
        <color theme="1"/>
        <rFont val="TH SarabunPSK"/>
        <family val="2"/>
      </rPr>
      <t xml:space="preserve">ต่อ ปชก.แสนคน)
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</si>
  <si>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64</t>
    </r>
    <r>
      <rPr>
        <sz val="14"/>
        <color theme="1"/>
        <rFont val="TH SarabunPSK"/>
        <family val="2"/>
      </rPr>
      <t xml:space="preserve"> คน
</t>
    </r>
  </si>
  <si>
    <t xml:space="preserve">ดย ประชากรเหญิงที่มี   อายุ 30-60 ปี มีการรับรู้ด้านสุขภาพและ Self Mornitoring การป้องกันโรคงมะเร็ง เต้านม </t>
  </si>
  <si>
    <t>ประชากรเหญิงที่มี   อายุ 30-60 ปี มีการรับรู้ด้านสุขภาพและ Self Mornitoring การป้องกันโรคงมะเร็ง เต้านม ≥ร้อยละ 90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</si>
  <si>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63294 คน</t>
  </si>
  <si>
    <t>ลดอัตราอุบัติการณ์โรคมะเร็งลำไส้(กลุ่มเป้าหมาย 50-70 ปี) 61,607 คน</t>
  </si>
  <si>
    <r>
      <t>อัตราอุบัติการณ์โรคมะเร็งลำไส้ลดลง ไม่น้อยกว่าร้อยละ 5  ของค่าเฉลี่ย 3 ปี (</t>
    </r>
    <r>
      <rPr>
        <b/>
        <sz val="14"/>
        <color theme="1"/>
        <rFont val="TH SarabunPSK"/>
        <family val="2"/>
      </rPr>
      <t>32.45</t>
    </r>
    <r>
      <rPr>
        <sz val="14"/>
        <color theme="1"/>
        <rFont val="TH SarabunPSK"/>
        <family val="2"/>
      </rPr>
      <t xml:space="preserve"> ต่อ ปชก.แสนคน)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</si>
  <si>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69</t>
    </r>
    <r>
      <rPr>
        <sz val="14"/>
        <color theme="1"/>
        <rFont val="TH SarabunPSK"/>
        <family val="2"/>
      </rPr>
      <t xml:space="preserve"> 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</si>
  <si>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(กลุ่มเป้าหมาย 61,607)</t>
  </si>
  <si>
    <t xml:space="preserve">ประชากรชายและหญิงที่มีอายุ 50-70 ปี มีการรับรู้ด้านสุขภาพและ Self Mornitoring การป้องกันโรคมะเร็งลำไส้ ≥ร้อยละ 90 </t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</si>
  <si>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 61607 คน</t>
  </si>
  <si>
    <t>ลดอัตราตายของผู้ป่วยโรคกล้ามหัวใจตายเฉียบพลันชนิด STEMI
(ผู้ป่วยSTEMI คาดประมาณ ปี 2563จำนวน 50 คน)</t>
  </si>
  <si>
    <t xml:space="preserve">6.25
</t>
  </si>
  <si>
    <t xml:space="preserve">6.06
</t>
  </si>
  <si>
    <t xml:space="preserve">8.82
</t>
  </si>
  <si>
    <t xml:space="preserve">ไม่เกิน ร้อยละ 7
</t>
  </si>
  <si>
    <t xml:space="preserve">&lt; 3 คน  
</t>
  </si>
  <si>
    <t xml:space="preserve">ผู้ป่วย STEMI ได้รับยาละลายลิ่มเลือดภายใน 30 นาทีหลังการวินิจฉัย
(ผู้ป่วยSTEMI คาดประมาณ ปี 2563จำนวน 50 คน)
</t>
  </si>
  <si>
    <t xml:space="preserve">40
</t>
  </si>
  <si>
    <t xml:space="preserve">&gt; ร้อยละ 50
</t>
  </si>
  <si>
    <t xml:space="preserve">&gt;25 คน
</t>
  </si>
  <si>
    <r>
      <t xml:space="preserve">ลดอัตราตายของผู้ป่วยโรคกล้ามหัวใจตายเฉียบพลันชนิด STEMI 
(ผู้ป่วย NSTEMI คาดประมาณ ปี 2563จำนวน 88 คน)
</t>
    </r>
    <r>
      <rPr>
        <sz val="11"/>
        <color theme="1"/>
        <rFont val="TH SarabunPSK"/>
        <family val="2"/>
      </rPr>
      <t/>
    </r>
  </si>
  <si>
    <t xml:space="preserve">ไม่เกิน ร้อยละ 5
</t>
  </si>
  <si>
    <t xml:space="preserve">เสียชีวิตได้  
ไม่เกิน 4 คน
  </t>
  </si>
  <si>
    <t xml:space="preserve">ผู้ป่วย NSTEMI ได้รับ PCI ใน 72 ชม. หลังการวินิจฉัย
(ผู้ป่วย NSTEMI คาดประมาณ ปี 2563จำนวน 88 คน) </t>
  </si>
  <si>
    <t xml:space="preserve">&gt;44 คน
  </t>
  </si>
  <si>
    <t>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Heart attack  aleart (กลุ่มเป้าหมายทั้งหมด 1,941 คน)</t>
  </si>
  <si>
    <t>&gt;ร้อยละ 90</t>
  </si>
  <si>
    <t>จำนวน 1,940 คน</t>
  </si>
  <si>
    <t xml:space="preserve">ลดอัตราตายของผู้ป่วยโรค หลอดเลือดสมองลดลง (ผู้ป่วย stroke คาดประมาณ ปี 2563จำนวน 979 คน)
</t>
  </si>
  <si>
    <t xml:space="preserve">11.52
</t>
  </si>
  <si>
    <t xml:space="preserve">11.7
</t>
  </si>
  <si>
    <t xml:space="preserve">8.05
</t>
  </si>
  <si>
    <t xml:space="preserve">ไม่เกินร้อยละ 7
</t>
  </si>
  <si>
    <t xml:space="preserve">&lt; 68 คน  
</t>
  </si>
  <si>
    <t>ผู้ป่วยที่มีอาการไม่เกิน 4.5 ชม.ได้รับการรักษาภายใน 60 นาที    
(ผู้ป่วย stroke คาดประมาณ ปี 2563จำนวน 979 คน)</t>
  </si>
  <si>
    <t xml:space="preserve">38.1
</t>
  </si>
  <si>
    <t xml:space="preserve">72.2
</t>
  </si>
  <si>
    <t xml:space="preserve">64.7
</t>
  </si>
  <si>
    <t xml:space="preserve">≥ร้อยละ 60%        </t>
  </si>
  <si>
    <t xml:space="preserve">588 คน
</t>
  </si>
  <si>
    <t>ผู้ป่วยที่มีอาการไม่เกิน 72 ชม. ได้รับการรักษาใน stroke unit≥45%          
 (ผู้ป่วย stroke คาดประมาณ ปี 2563จำนวน 979 คน)</t>
  </si>
  <si>
    <t xml:space="preserve">39.8
</t>
  </si>
  <si>
    <t xml:space="preserve">71.20
</t>
  </si>
  <si>
    <t xml:space="preserve">53.20
</t>
  </si>
  <si>
    <t xml:space="preserve">≥ร้อยละ 45%
</t>
  </si>
  <si>
    <t xml:space="preserve"> 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stroke  aleart (กลุ่มเป้าหมายทั้งหมด 1,941 คน)</t>
  </si>
  <si>
    <t xml:space="preserve">N/A
</t>
  </si>
  <si>
    <t>&gt;ร้อยละ 90%</t>
  </si>
  <si>
    <t>ลดการเสียชีวิตของผู้ป่วยวิกฤติฉุกเฉิน ภายใน 24 ชม. ใน โรงพยาบาล ระดับ S, M1 (ทั้งที่ ERและ Admit)
(ผู้ป่วยวิกฤคิคาดประมาณ ปี 2563จำนวน   1076  คน)</t>
  </si>
  <si>
    <t>น้อยกว่า ร้อยละ 12</t>
  </si>
  <si>
    <t>&lt; 129 คน</t>
  </si>
  <si>
    <t>KPI -3.1 อัตราเสียชีวิตของผู้ป่วยวิกฤติฉุกเฉิน ภายใน 24 ชม. ใน โรงพยาบาล ระดับ A, S, M1 (ทั้งที่ ERและ Admit)ลดลง</t>
  </si>
  <si>
    <t>ลดการเสียชีวิตของผู้ป่วยอุบัติเหตุจราจร PS &gt;0.75
(ผู้ป่วยผู้ป่วยอุบัติเหตุจราจรคาด PS &gt;0.75 ประมาณทั้งหมด…1,527.คน)</t>
  </si>
  <si>
    <t xml:space="preserve">&lt; 16 คน  </t>
  </si>
  <si>
    <t xml:space="preserve">เพิ่มการเข้าถึงการบริการการแพทย์ฉุกเฉินไม่น้อยกว่าร้อยละ 10 
(ปี 2562 ทั้งหมด 4701 ปฎิบัติการ)
</t>
  </si>
  <si>
    <t>เพิ่มขึ้นไม่น้อยกว่าร้อยละ 10</t>
  </si>
  <si>
    <t>&gt; 5171  ปฏิบัติการ</t>
  </si>
  <si>
    <t>ลดความแออัดในห้องฉุกเฉิน ผู้ป่วยที่ไม่ฉุกเฉินในห้องฉุกเฉิน ระดับ 4 และ 5 (Non – Trauma) ลดลงร้อยละ 10 
(ผู้ป่วยคาดประมาณทั้งหมด…101045 ราย)</t>
  </si>
  <si>
    <t xml:space="preserve">ลดลงร้อยละ 10 </t>
  </si>
  <si>
    <t xml:space="preserve">&lt; 90,940 ราย  </t>
  </si>
  <si>
    <t>20,444 )</t>
  </si>
  <si>
    <t>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
(ผู้ป่วยคาดประมาณทั้งหมด 5015 iราย)</t>
  </si>
  <si>
    <t>ไม่ต่ำกว่า ร้อยละ 50</t>
  </si>
  <si>
    <t xml:space="preserve">&lt; 2,057 คน </t>
  </si>
  <si>
    <t xml:space="preserve">ผู้ป่วยโรคเบาหวานที่ควบคุมระดับนํ้าตาลได้ดีเพิ่มขึ้น
</t>
  </si>
  <si>
    <t xml:space="preserve"> ร้อยละ 40    (เพิ่มขึ้นอย่างน้อยร้อยละ 10 ในกลุ่มที่ควบคุมไม่ได้ ปี 2562)
</t>
  </si>
  <si>
    <t xml:space="preserve">ผู้ป่วย DM ควบคุมได้  ไม่ดี ทั้งหมด10,458 คน 
</t>
  </si>
  <si>
    <t xml:space="preserve">ผู้ป่วยเบาหวานได้รับการตรวจ HbA1cอย่างน้อย 2 ครั้งต่อปี  
(กลุ่มเป้าหมาย ผู้ป่วยโรคเบาหวานทั้งหมด จำนวน ….คน)
</t>
  </si>
  <si>
    <t xml:space="preserve">&gt;ร้อยละ 90
</t>
  </si>
  <si>
    <t xml:space="preserve"> จำนวน 15,852</t>
  </si>
  <si>
    <t xml:space="preserve">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และมีSelf care มากกว่าร้อยละ 80
(กลุ่มเป้าหมาย ผู้ป่วยโรคเบาหวาน ที่ควบคุมระดับน้ำตาลได้ไม่ดี  จำนวน 10,458 คน)
</t>
  </si>
  <si>
    <t>&gt;ร้อยละ 80</t>
  </si>
  <si>
    <t>จำนวน 10,458 คน</t>
  </si>
  <si>
    <t xml:space="preserve">ผู้ป่วยความดันโลหิตสูงที่ควบคุมความดันโลหิตได้ดีเพิ่มขึ้น (ผู้ป่วย HT ควบคุมได้ไม่ดี ทั้งหมด21,946 คน)
</t>
  </si>
  <si>
    <t xml:space="preserve">ร้อยละ 50 (เพิ่มขึ้นอย่างน้อยร้อยละ 15 ในกลุ่มที่ควบคุมไม่ได้  ปี 2562)
</t>
  </si>
  <si>
    <t xml:space="preserve">   จำนวน 21,946 คน 
</t>
  </si>
  <si>
    <t xml:space="preserve">ผู้ป่วยโรคความดันโลหิตสูงได้รับการตรวจวัดความดันโลหิต  2 ครั้งต่อปี 
(กลุ่มเป้าหมาย ผู้ป่วยโรคความดันโลหิตสูง ทั้งหมด จำนวน37,107คน)
</t>
  </si>
  <si>
    <t xml:space="preserve">จำนวน 37,107 คน
</t>
  </si>
  <si>
    <t>ผู้ป่วยโรคความดันโลหิตสูงที่ควบคุมความดันโลหิตไม่ได้ ได้รับการประเมิน risk factor และปรับเปลี่ยนพฤติกรรมตามหลัก3อ 3ส และมีSelf care (กลุ่มผู้ป่วย HT ควบคุมได้  ไม่ดี ทั้งหมด21,946 คน)</t>
  </si>
  <si>
    <t xml:space="preserve">ผู้ป่วย CKD ที่มีอัตราการลดลงของ eGFR&lt;4 ml/min/1.73m2/yเพิ่มขึ้น 
(กลุ่มเป้าหมาย ผู้ป่วย CKD ทั้งหมด 3,335 คน)
</t>
  </si>
  <si>
    <t xml:space="preserve">67.06
</t>
  </si>
  <si>
    <t xml:space="preserve">60.49
</t>
  </si>
  <si>
    <t xml:space="preserve">64.4
</t>
  </si>
  <si>
    <t xml:space="preserve">&gt;ร้อยละ 67
</t>
  </si>
  <si>
    <t xml:space="preserve">จำนวน 3,335 คน
</t>
  </si>
  <si>
    <t xml:space="preserve">ผู้ป่วย DM/HTคัดกรอง CKD    (กลุ่มเป้าหมาย ผู้ป่วยDM/HT ทั้งหมด 32,650 คน)
</t>
  </si>
  <si>
    <t xml:space="preserve">67.65
</t>
  </si>
  <si>
    <t xml:space="preserve">68.91
</t>
  </si>
  <si>
    <t xml:space="preserve">68.51
</t>
  </si>
  <si>
    <t xml:space="preserve">&gt;ร้อยละ 80
</t>
  </si>
  <si>
    <t xml:space="preserve">จำนวน 32,650 คน
</t>
  </si>
  <si>
    <t xml:space="preserve">ผู้ป่วย CKD Stage 3-4 ได้รับปรับเปลี่ยนพฤติกรรมและได้รับการติดตามหลังจากการปรับเปลี่ยนพฤติกรรม.
</t>
  </si>
  <si>
    <t xml:space="preserve">&gt;ร้อยละ 90
</t>
  </si>
  <si>
    <t xml:space="preserve">ผู้ป่วยมะเร็งลำไส้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(ผู้ป่วยมะเร็งลำไส้ คาดประมาณ  73 คน ) </t>
  </si>
  <si>
    <t xml:space="preserve"> 73 คน </t>
  </si>
  <si>
    <t xml:space="preserve">ผู้ป่วยมะเร็งเต้านม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(ผู้ป่วยมะเร็งต้านม คาดประมาณ  83 คน ) </t>
  </si>
  <si>
    <t xml:space="preserve">83 คน </t>
  </si>
  <si>
    <t xml:space="preserve">ผู้ป่วยมะเร็งปากมดลูก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(ผู้ป่วยมะเร็งปากมดลูก คาดประมาณ  63 คน ) </t>
  </si>
  <si>
    <t xml:space="preserve">63 คน  </t>
  </si>
  <si>
    <t>พัฒนาห้องฉุกเฉินคุณภาพ โรงพยาบาล  6 แห่ง</t>
  </si>
  <si>
    <t>KPI 16.1อัตราป่วยโรคติดต่อทางเพศสัมพันธ์(ซิฟิลิส,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</si>
  <si>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KPI 16.2 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</si>
  <si>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KPI 17 ระดับความสำเร็จของโรงพยาบาลที่พัฒนาอนามัยสิ่งแวดล้อม ได้ตามเกณฑ์ GREEN&amp;CLEAN Hospital</t>
  </si>
  <si>
    <t>KPI 18 จำนวนโรงเรียนต้นแบบด้านสุขภาพ  ทีมละ 1 โรงเรียน</t>
  </si>
  <si>
    <t>KPI 19 ระดับความสำเร็จการดำเนินกิจกรรม อสม.น้อยในโรงเรียน</t>
  </si>
  <si>
    <t>KPI 7 ร้อยละของผู้ป่วย CKD ที่มีอัตราการลดลงของ eGFR&lt;4 ml/min/1.73m2/yrเพิ่มขึ้น ร้อยละ5ต่อปี</t>
  </si>
  <si>
    <t>KPI 8.1 ร้อยละผู้ป่วยมะเร็งลำไส้ ได้รับการรักษาภายในระยะเวลาที่กำหนด</t>
  </si>
  <si>
    <t>KPI 8.2.ร้อยละผู้ป่วยมะเร็งเต้านม ได้รับการรักษาภายในระยะเวลาที่กำหนด</t>
  </si>
  <si>
    <t>KPI 8.3.ร้อยละผู้ป่วยมะเร็งปากมดลูกได้รับการรักษาภายในระยะเวลาที่กำหนด</t>
  </si>
  <si>
    <t>KPI 9 ร้อยละของโรงพยาบาลผ่านเกณฑ์ ER คุณภาพ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</si>
  <si>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 (Retention Rate) </t>
  </si>
  <si>
    <t>KPI 10.2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</si>
  <si>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KPI 10.3 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</si>
  <si>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KPI 11 อัตราความสำเร็จของการรักษาวัณโรคปอดรายใหม่</t>
  </si>
  <si>
    <t xml:space="preserve">จำนวนผู้ป่วยกลุ่มเสี่ยงก่อความรุนแรงที่ได้รับการประเมิน การบาบัดรักษาและได้รับการจำหน่ายทั้งหมดในปีงบประมาณ พ.ศ. 2562  รอเป้าหมายจากกระทรวง
</t>
  </si>
  <si>
    <t xml:space="preserve">กลุ่มเสี่ยงทั้งหมด 33,088 คน </t>
  </si>
  <si>
    <t>ระดับความสำเร็จของการดำเนินงานองค์กรต้นแบบสุขภาพดี</t>
  </si>
  <si>
    <t>CPPO</t>
  </si>
  <si>
    <t xml:space="preserve"> 4 (บางกระบือ ม่วงหมู่ จักรสีห์ บางมัญ)</t>
  </si>
  <si>
    <t>2(ทับยา ทองเอน)</t>
  </si>
  <si>
    <t>1(พักทัน)</t>
  </si>
  <si>
    <t>1(โรงช้าง)</t>
  </si>
  <si>
    <t>1(พิกุลทอง)</t>
  </si>
  <si>
    <t>ระดับความสำเร็จองการดำเนินงานหมู่บ้าน/ชุมชนต้นแบบสุขภาพดี</t>
  </si>
  <si>
    <t>-</t>
  </si>
  <si>
    <t>1 รพ.</t>
  </si>
  <si>
    <t xml:space="preserve">33.23
</t>
  </si>
  <si>
    <t xml:space="preserve">27.25
</t>
  </si>
  <si>
    <t xml:space="preserve">32.25
</t>
  </si>
  <si>
    <t xml:space="preserve">35.00
</t>
  </si>
  <si>
    <t xml:space="preserve">6 แห่ง
</t>
  </si>
  <si>
    <t xml:space="preserve"> - ทันตกรรม
</t>
  </si>
  <si>
    <t xml:space="preserve"> - วัสดุการแพทย์ทั่วไป
</t>
  </si>
  <si>
    <t xml:space="preserve">35.41
</t>
  </si>
  <si>
    <t xml:space="preserve">47.91
</t>
  </si>
  <si>
    <t xml:space="preserve">55.45
</t>
  </si>
  <si>
    <t xml:space="preserve">50.00
</t>
  </si>
  <si>
    <t xml:space="preserve"> - ยา
</t>
  </si>
  <si>
    <t xml:space="preserve">41.15
</t>
  </si>
  <si>
    <t xml:space="preserve">42.85
</t>
  </si>
  <si>
    <t xml:space="preserve">41.72
</t>
  </si>
  <si>
    <t xml:space="preserve"> - วัสดุวิทยาศาสตร์การแพทย์</t>
  </si>
  <si>
    <t xml:space="preserve">ร้อยละ  35.00
</t>
  </si>
  <si>
    <t xml:space="preserve">ร้อยละ 50.00
</t>
  </si>
  <si>
    <t xml:space="preserve">ร้อยละ 35.00
</t>
  </si>
  <si>
    <t>ร้อยละ 70.00</t>
  </si>
  <si>
    <t xml:space="preserve">เสียชีวิตได้  
ไม่เกิน 0 คน
  </t>
  </si>
  <si>
    <t xml:space="preserve">0 คน
  </t>
  </si>
  <si>
    <t xml:space="preserve">0 คน  
</t>
  </si>
  <si>
    <t xml:space="preserve">0 คน
</t>
  </si>
  <si>
    <t xml:space="preserve">ป่วยรายใหม่ได้ไม่เกิน 8 คน
</t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</si>
  <si>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8</t>
    </r>
    <r>
      <rPr>
        <sz val="14"/>
        <color theme="1"/>
        <rFont val="TH SarabunPSK"/>
        <family val="2"/>
      </rPr>
      <t xml:space="preserve"> คน
</t>
    </r>
  </si>
  <si>
    <t>0 คน</t>
  </si>
  <si>
    <t xml:space="preserve">1 คน  </t>
  </si>
  <si>
    <t>(6)baseline data คบสอ.ค่ายบางระจัน</t>
  </si>
  <si>
    <t xml:space="preserve"> (7)ค่าเป้าหมาย  คบสอ.ค่ายบางระจัน
ปี 2563 </t>
  </si>
  <si>
    <t>เครือข่ายอำเภอค่ายบางระจัน</t>
  </si>
  <si>
    <t xml:space="preserve">753    (753/706= 93.76) </t>
  </si>
  <si>
    <t>150    (21.67)</t>
  </si>
  <si>
    <t>150  (153/136 88.89)</t>
  </si>
  <si>
    <t>3                  = 3/1(33.33)</t>
  </si>
  <si>
    <t xml:space="preserve">1,350/877             (835/5044 = 60.36 ร้อยละการชั่ง 61.85 ) </t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</si>
  <si>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13 </t>
    </r>
    <r>
      <rPr>
        <sz val="14"/>
        <color theme="1"/>
        <rFont val="TH SarabunPSK"/>
        <family val="2"/>
      </rPr>
      <t xml:space="preserve">คน
</t>
    </r>
  </si>
  <si>
    <r>
      <t>ผู้ป่วยรายใหม่จากกลุ่มเสี่ยงได้ ได้
ไม่เกิน115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คน 
</t>
    </r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</si>
  <si>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6775 คน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</si>
  <si>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8531 คน</t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</si>
  <si>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 xml:space="preserve">9 </t>
    </r>
    <r>
      <rPr>
        <sz val="14"/>
        <color theme="1"/>
        <rFont val="TH SarabunPSK"/>
        <family val="2"/>
      </rPr>
      <t xml:space="preserve">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</si>
  <si>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8069 คน</t>
  </si>
  <si>
    <t>150 ตัวอย่าง+ตำบลละ 30 ตัวอย่าง</t>
  </si>
  <si>
    <t xml:space="preserve">6 คน
</t>
  </si>
  <si>
    <t>จำนวน 196 คน</t>
  </si>
  <si>
    <t>165ปฏิบัติการ</t>
  </si>
  <si>
    <t xml:space="preserve">8897 ราย  </t>
  </si>
  <si>
    <t xml:space="preserve">431 คน </t>
  </si>
  <si>
    <t xml:space="preserve">ผู้ป่วย DM ควบคุมได้  ไม่ดี ทั้งหมด1276 คน 
</t>
  </si>
  <si>
    <t xml:space="preserve"> จำนวน 2033 คน</t>
  </si>
  <si>
    <t>จำนวน 1276 คน</t>
  </si>
  <si>
    <t xml:space="preserve">   จำนวน 3191 คน 
</t>
  </si>
  <si>
    <t xml:space="preserve">จำนวน 5085 คน
</t>
  </si>
  <si>
    <t xml:space="preserve">จำนวน 473 คน
</t>
  </si>
  <si>
    <t xml:space="preserve">จำนวน 4405 คน
</t>
  </si>
  <si>
    <t xml:space="preserve">9 คน </t>
  </si>
  <si>
    <t>124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</si>
</sst>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0"/>
    <numFmt numFmtId="188" formatCode="_-* #,##0_-;\-* #,##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  <font>
      <b/>
      <sz val="18"/>
      <color theme="1"/>
      <name val="Tahoma"/>
      <family val="2"/>
      <scheme val="minor"/>
    </font>
    <font>
      <b/>
      <sz val="22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b/>
      <sz val="12"/>
      <color rgb="FFFF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b/>
      <sz val="11"/>
      <color theme="1"/>
      <name val="TH SarabunPSK"/>
      <family val="2"/>
    </font>
    <font>
      <b/>
      <sz val="16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4"/>
      <color rgb="FFFF0000"/>
      <name val="Wingdings"/>
      <charset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6"/>
      <name val="TH SarabunIT๙"/>
      <family val="2"/>
    </font>
    <font>
      <b/>
      <sz val="16"/>
      <color theme="8" tint="-0.499984740745262"/>
      <name val="Tahoma"/>
      <family val="2"/>
      <scheme val="minor"/>
    </font>
    <font>
      <b/>
      <u/>
      <sz val="16"/>
      <color theme="8" tint="-0.499984740745262"/>
      <name val="Tahoma"/>
      <family val="2"/>
      <scheme val="minor"/>
    </font>
    <font>
      <sz val="16"/>
      <color rgb="FFFF0000"/>
      <name val="TH SarabunIT๙"/>
      <family val="2"/>
    </font>
  </fonts>
  <fills count="2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26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0" applyFont="1" applyAlignment="1">
      <alignment vertical="top" wrapText="1"/>
    </xf>
    <xf numFmtId="2" fontId="6" fillId="12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9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3" fillId="15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2" fontId="6" fillId="13" borderId="4" xfId="1" applyNumberFormat="1" applyFont="1" applyFill="1" applyBorder="1" applyAlignment="1">
      <alignment horizontal="center" vertical="top" wrapText="1"/>
    </xf>
    <xf numFmtId="2" fontId="17" fillId="2" borderId="5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2" fontId="6" fillId="13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quotePrefix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16" borderId="1" xfId="0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left" vertical="top" wrapText="1"/>
    </xf>
    <xf numFmtId="2" fontId="17" fillId="14" borderId="5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14" borderId="1" xfId="0" applyNumberFormat="1" applyFont="1" applyFill="1" applyBorder="1" applyAlignment="1">
      <alignment horizontal="center" vertical="top" wrapText="1"/>
    </xf>
    <xf numFmtId="0" fontId="0" fillId="14" borderId="1" xfId="0" applyFill="1" applyBorder="1"/>
    <xf numFmtId="0" fontId="5" fillId="14" borderId="1" xfId="0" applyFont="1" applyFill="1" applyBorder="1" applyAlignment="1">
      <alignment vertical="top"/>
    </xf>
    <xf numFmtId="0" fontId="5" fillId="14" borderId="0" xfId="0" applyFont="1" applyFill="1" applyAlignment="1">
      <alignment vertical="top"/>
    </xf>
    <xf numFmtId="0" fontId="5" fillId="14" borderId="0" xfId="0" applyFont="1" applyFill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3" fontId="1" fillId="0" borderId="1" xfId="2" applyFont="1" applyBorder="1" applyAlignment="1">
      <alignment horizontal="center" vertical="top" wrapText="1"/>
    </xf>
    <xf numFmtId="43" fontId="1" fillId="10" borderId="1" xfId="2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5" fillId="0" borderId="4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2" fontId="15" fillId="0" borderId="5" xfId="1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3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5" fillId="0" borderId="6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187" fontId="5" fillId="0" borderId="1" xfId="0" applyNumberFormat="1" applyFont="1" applyFill="1" applyBorder="1" applyAlignment="1">
      <alignment horizontal="center" vertical="top" wrapText="1"/>
    </xf>
    <xf numFmtId="3" fontId="5" fillId="0" borderId="9" xfId="0" applyNumberFormat="1" applyFont="1" applyFill="1" applyBorder="1" applyAlignment="1">
      <alignment horizontal="center" vertical="top" wrapText="1"/>
    </xf>
    <xf numFmtId="2" fontId="15" fillId="0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 wrapText="1"/>
    </xf>
    <xf numFmtId="0" fontId="5" fillId="17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18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13" borderId="1" xfId="0" applyFont="1" applyFill="1" applyBorder="1" applyAlignment="1">
      <alignment vertical="top" wrapText="1"/>
    </xf>
    <xf numFmtId="0" fontId="5" fillId="13" borderId="1" xfId="0" applyFont="1" applyFill="1" applyBorder="1" applyAlignment="1">
      <alignment vertical="top"/>
    </xf>
    <xf numFmtId="0" fontId="5" fillId="13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left" vertical="top" wrapText="1"/>
    </xf>
    <xf numFmtId="0" fontId="5" fillId="17" borderId="6" xfId="0" applyFont="1" applyFill="1" applyBorder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32" fillId="0" borderId="12" xfId="0" applyFont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vertical="top" wrapText="1"/>
    </xf>
    <xf numFmtId="0" fontId="34" fillId="14" borderId="1" xfId="0" applyFont="1" applyFill="1" applyBorder="1" applyAlignment="1">
      <alignment horizontal="center" vertical="top" wrapText="1"/>
    </xf>
    <xf numFmtId="0" fontId="34" fillId="14" borderId="5" xfId="0" applyFont="1" applyFill="1" applyBorder="1" applyAlignment="1">
      <alignment vertical="top" wrapText="1"/>
    </xf>
    <xf numFmtId="0" fontId="33" fillId="14" borderId="1" xfId="0" applyFont="1" applyFill="1" applyBorder="1"/>
    <xf numFmtId="0" fontId="35" fillId="14" borderId="1" xfId="0" applyFont="1" applyFill="1" applyBorder="1" applyAlignment="1">
      <alignment horizontal="center" vertical="top" wrapText="1"/>
    </xf>
    <xf numFmtId="0" fontId="34" fillId="14" borderId="0" xfId="0" applyFont="1" applyFill="1" applyAlignment="1">
      <alignment vertical="top" wrapText="1"/>
    </xf>
    <xf numFmtId="0" fontId="34" fillId="2" borderId="1" xfId="0" applyFont="1" applyFill="1" applyBorder="1" applyAlignment="1">
      <alignment vertical="top"/>
    </xf>
    <xf numFmtId="0" fontId="34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vertical="top"/>
    </xf>
    <xf numFmtId="0" fontId="34" fillId="0" borderId="1" xfId="0" applyFont="1" applyFill="1" applyBorder="1" applyAlignment="1">
      <alignment vertical="top"/>
    </xf>
    <xf numFmtId="0" fontId="38" fillId="0" borderId="1" xfId="0" applyFont="1" applyFill="1" applyBorder="1" applyAlignment="1">
      <alignment vertical="center" wrapText="1"/>
    </xf>
    <xf numFmtId="0" fontId="34" fillId="0" borderId="0" xfId="0" applyFont="1" applyFill="1" applyAlignment="1">
      <alignment vertical="top"/>
    </xf>
    <xf numFmtId="0" fontId="3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33" fillId="14" borderId="1" xfId="0" applyFont="1" applyFill="1" applyBorder="1" applyAlignment="1">
      <alignment vertical="top" wrapText="1"/>
    </xf>
    <xf numFmtId="0" fontId="0" fillId="18" borderId="0" xfId="0" applyFill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5" fillId="18" borderId="6" xfId="0" applyFont="1" applyFill="1" applyBorder="1" applyAlignment="1">
      <alignment vertical="top" wrapText="1"/>
    </xf>
    <xf numFmtId="0" fontId="5" fillId="18" borderId="3" xfId="0" applyFont="1" applyFill="1" applyBorder="1" applyAlignment="1">
      <alignment vertical="top" wrapText="1"/>
    </xf>
    <xf numFmtId="0" fontId="5" fillId="18" borderId="4" xfId="0" applyFont="1" applyFill="1" applyBorder="1" applyAlignment="1">
      <alignment vertical="top" wrapText="1"/>
    </xf>
    <xf numFmtId="0" fontId="5" fillId="18" borderId="13" xfId="0" applyFont="1" applyFill="1" applyBorder="1" applyAlignment="1">
      <alignment vertical="top" wrapText="1"/>
    </xf>
    <xf numFmtId="0" fontId="5" fillId="19" borderId="1" xfId="0" applyFont="1" applyFill="1" applyBorder="1" applyAlignment="1">
      <alignment vertical="top" wrapText="1"/>
    </xf>
    <xf numFmtId="0" fontId="5" fillId="19" borderId="6" xfId="0" applyFont="1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18" borderId="1" xfId="0" applyFont="1" applyFill="1" applyBorder="1" applyAlignment="1">
      <alignment vertical="top"/>
    </xf>
    <xf numFmtId="0" fontId="5" fillId="18" borderId="0" xfId="0" applyFont="1" applyFill="1" applyAlignment="1">
      <alignment vertical="top" wrapText="1"/>
    </xf>
    <xf numFmtId="0" fontId="5" fillId="18" borderId="5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2" fontId="6" fillId="3" borderId="1" xfId="1" applyNumberFormat="1" applyFont="1" applyFill="1" applyBorder="1" applyAlignment="1">
      <alignment horizontal="center" vertical="top" wrapText="1"/>
    </xf>
    <xf numFmtId="188" fontId="27" fillId="0" borderId="1" xfId="2" applyNumberFormat="1" applyFont="1" applyBorder="1" applyAlignment="1">
      <alignment vertical="top" wrapText="1"/>
    </xf>
    <xf numFmtId="188" fontId="2" fillId="0" borderId="1" xfId="0" applyNumberFormat="1" applyFont="1" applyBorder="1" applyAlignment="1">
      <alignment horizontal="center" vertical="top" wrapText="1"/>
    </xf>
    <xf numFmtId="188" fontId="27" fillId="10" borderId="1" xfId="2" applyNumberFormat="1" applyFont="1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34" fillId="6" borderId="1" xfId="0" applyFont="1" applyFill="1" applyBorder="1" applyAlignment="1">
      <alignment vertical="top" wrapText="1"/>
    </xf>
    <xf numFmtId="0" fontId="34" fillId="6" borderId="6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vertical="top" wrapText="1"/>
    </xf>
    <xf numFmtId="0" fontId="34" fillId="0" borderId="6" xfId="0" applyFont="1" applyFill="1" applyBorder="1" applyAlignment="1">
      <alignment vertical="top" wrapText="1"/>
    </xf>
    <xf numFmtId="0" fontId="33" fillId="0" borderId="1" xfId="0" applyFont="1" applyFill="1" applyBorder="1"/>
    <xf numFmtId="0" fontId="42" fillId="0" borderId="1" xfId="0" applyFont="1" applyFill="1" applyBorder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4" fillId="11" borderId="1" xfId="0" applyFont="1" applyFill="1" applyBorder="1" applyAlignment="1">
      <alignment vertical="top" wrapText="1"/>
    </xf>
    <xf numFmtId="0" fontId="34" fillId="11" borderId="1" xfId="0" applyFont="1" applyFill="1" applyBorder="1" applyAlignment="1">
      <alignment vertical="top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4" fillId="18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3" fillId="0" borderId="1" xfId="0" applyFont="1" applyBorder="1"/>
    <xf numFmtId="0" fontId="34" fillId="8" borderId="1" xfId="0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2" fontId="34" fillId="0" borderId="1" xfId="0" applyNumberFormat="1" applyFont="1" applyFill="1" applyBorder="1" applyAlignment="1">
      <alignment horizontal="center" vertical="top" wrapText="1"/>
    </xf>
    <xf numFmtId="1" fontId="34" fillId="0" borderId="1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5" fillId="14" borderId="1" xfId="0" quotePrefix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3" fontId="5" fillId="9" borderId="6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2" fontId="20" fillId="0" borderId="1" xfId="0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vertical="top"/>
    </xf>
    <xf numFmtId="2" fontId="6" fillId="2" borderId="5" xfId="1" applyNumberFormat="1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vertical="top" wrapText="1"/>
    </xf>
    <xf numFmtId="2" fontId="17" fillId="3" borderId="5" xfId="1" applyNumberFormat="1" applyFont="1" applyFill="1" applyBorder="1" applyAlignment="1">
      <alignment horizontal="center" vertical="top" wrapText="1"/>
    </xf>
    <xf numFmtId="2" fontId="6" fillId="8" borderId="1" xfId="1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0" fillId="18" borderId="0" xfId="0" applyFont="1" applyFill="1" applyAlignment="1">
      <alignment horizontal="left" wrapText="1"/>
    </xf>
    <xf numFmtId="0" fontId="40" fillId="18" borderId="0" xfId="0" applyFont="1" applyFill="1" applyAlignment="1">
      <alignment horizontal="left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10" borderId="7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top" wrapText="1"/>
    </xf>
    <xf numFmtId="49" fontId="6" fillId="3" borderId="10" xfId="1" applyNumberFormat="1" applyFont="1" applyFill="1" applyBorder="1" applyAlignment="1">
      <alignment horizontal="center" vertical="top" wrapText="1"/>
    </xf>
    <xf numFmtId="49" fontId="6" fillId="3" borderId="1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17" fillId="7" borderId="2" xfId="1" applyNumberFormat="1" applyFont="1" applyFill="1" applyBorder="1" applyAlignment="1">
      <alignment horizontal="center" vertical="top" wrapText="1"/>
    </xf>
    <xf numFmtId="2" fontId="17" fillId="7" borderId="4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top" wrapText="1"/>
    </xf>
    <xf numFmtId="2" fontId="6" fillId="13" borderId="7" xfId="1" applyNumberFormat="1" applyFont="1" applyFill="1" applyBorder="1" applyAlignment="1">
      <alignment horizontal="center" vertical="top" wrapText="1"/>
    </xf>
    <xf numFmtId="2" fontId="6" fillId="13" borderId="6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center" wrapText="1"/>
    </xf>
    <xf numFmtId="2" fontId="6" fillId="13" borderId="6" xfId="1" applyNumberFormat="1" applyFont="1" applyFill="1" applyBorder="1" applyAlignment="1">
      <alignment horizontal="center" vertical="center" wrapText="1"/>
    </xf>
    <xf numFmtId="49" fontId="17" fillId="7" borderId="9" xfId="1" applyNumberFormat="1" applyFont="1" applyFill="1" applyBorder="1" applyAlignment="1">
      <alignment horizontal="center" vertical="top" wrapText="1"/>
    </xf>
    <xf numFmtId="49" fontId="17" fillId="7" borderId="10" xfId="1" applyNumberFormat="1" applyFont="1" applyFill="1" applyBorder="1" applyAlignment="1">
      <alignment horizontal="center" vertical="top" wrapText="1"/>
    </xf>
    <xf numFmtId="49" fontId="17" fillId="7" borderId="11" xfId="1" applyNumberFormat="1" applyFont="1" applyFill="1" applyBorder="1" applyAlignment="1">
      <alignment horizontal="center" vertical="top" wrapText="1"/>
    </xf>
    <xf numFmtId="49" fontId="17" fillId="7" borderId="8" xfId="1" applyNumberFormat="1" applyFont="1" applyFill="1" applyBorder="1" applyAlignment="1">
      <alignment horizontal="center" vertical="top" wrapText="1"/>
    </xf>
    <xf numFmtId="49" fontId="17" fillId="7" borderId="12" xfId="1" applyNumberFormat="1" applyFont="1" applyFill="1" applyBorder="1" applyAlignment="1">
      <alignment horizontal="center" vertical="top" wrapText="1"/>
    </xf>
    <xf numFmtId="49" fontId="17" fillId="7" borderId="13" xfId="1" applyNumberFormat="1" applyFont="1" applyFill="1" applyBorder="1" applyAlignment="1">
      <alignment horizontal="center" vertical="top" wrapText="1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10" xfId="1" applyNumberFormat="1" applyFont="1" applyFill="1" applyBorder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49" fontId="17" fillId="2" borderId="8" xfId="1" applyNumberFormat="1" applyFont="1" applyFill="1" applyBorder="1" applyAlignment="1">
      <alignment horizontal="center" vertical="top" wrapText="1"/>
    </xf>
    <xf numFmtId="49" fontId="17" fillId="2" borderId="12" xfId="1" applyNumberFormat="1" applyFont="1" applyFill="1" applyBorder="1" applyAlignment="1">
      <alignment horizontal="center" vertical="top" wrapText="1"/>
    </xf>
    <xf numFmtId="49" fontId="17" fillId="2" borderId="13" xfId="1" applyNumberFormat="1" applyFont="1" applyFill="1" applyBorder="1" applyAlignment="1">
      <alignment horizontal="center" vertical="top" wrapText="1"/>
    </xf>
    <xf numFmtId="2" fontId="17" fillId="2" borderId="2" xfId="1" applyNumberFormat="1" applyFont="1" applyFill="1" applyBorder="1" applyAlignment="1">
      <alignment horizontal="center" vertical="top" wrapText="1"/>
    </xf>
    <xf numFmtId="2" fontId="17" fillId="2" borderId="4" xfId="1" applyNumberFormat="1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center" wrapText="1"/>
    </xf>
    <xf numFmtId="2" fontId="6" fillId="12" borderId="11" xfId="1" applyNumberFormat="1" applyFont="1" applyFill="1" applyBorder="1" applyAlignment="1">
      <alignment horizontal="center" vertical="center" wrapText="1"/>
    </xf>
    <xf numFmtId="2" fontId="6" fillId="12" borderId="15" xfId="1" applyNumberFormat="1" applyFont="1" applyFill="1" applyBorder="1" applyAlignment="1">
      <alignment horizontal="center" vertical="center" wrapText="1"/>
    </xf>
    <xf numFmtId="2" fontId="6" fillId="12" borderId="14" xfId="1" applyNumberFormat="1" applyFont="1" applyFill="1" applyBorder="1" applyAlignment="1">
      <alignment horizontal="center" vertical="center" wrapText="1"/>
    </xf>
    <xf numFmtId="2" fontId="6" fillId="12" borderId="8" xfId="1" applyNumberFormat="1" applyFont="1" applyFill="1" applyBorder="1" applyAlignment="1">
      <alignment horizontal="center" vertical="center" wrapText="1"/>
    </xf>
    <xf numFmtId="2" fontId="6" fillId="12" borderId="13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top" wrapText="1"/>
    </xf>
    <xf numFmtId="2" fontId="6" fillId="13" borderId="10" xfId="1" applyNumberFormat="1" applyFont="1" applyFill="1" applyBorder="1" applyAlignment="1">
      <alignment horizontal="center" vertical="top" wrapText="1"/>
    </xf>
    <xf numFmtId="2" fontId="6" fillId="13" borderId="1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center" wrapText="1"/>
    </xf>
    <xf numFmtId="2" fontId="6" fillId="13" borderId="11" xfId="1" applyNumberFormat="1" applyFont="1" applyFill="1" applyBorder="1" applyAlignment="1">
      <alignment horizontal="center" vertical="center" wrapText="1"/>
    </xf>
    <xf numFmtId="2" fontId="6" fillId="13" borderId="8" xfId="1" applyNumberFormat="1" applyFont="1" applyFill="1" applyBorder="1" applyAlignment="1">
      <alignment horizontal="center" vertical="center" wrapText="1"/>
    </xf>
    <xf numFmtId="2" fontId="6" fillId="13" borderId="13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top" wrapText="1"/>
    </xf>
    <xf numFmtId="2" fontId="6" fillId="12" borderId="11" xfId="1" applyNumberFormat="1" applyFont="1" applyFill="1" applyBorder="1" applyAlignment="1">
      <alignment horizontal="center" vertical="top" wrapText="1"/>
    </xf>
    <xf numFmtId="2" fontId="6" fillId="12" borderId="15" xfId="1" applyNumberFormat="1" applyFont="1" applyFill="1" applyBorder="1" applyAlignment="1">
      <alignment horizontal="center" vertical="top" wrapText="1"/>
    </xf>
    <xf numFmtId="2" fontId="6" fillId="12" borderId="14" xfId="1" applyNumberFormat="1" applyFont="1" applyFill="1" applyBorder="1" applyAlignment="1">
      <alignment horizontal="center" vertical="top" wrapText="1"/>
    </xf>
    <xf numFmtId="2" fontId="6" fillId="12" borderId="8" xfId="1" applyNumberFormat="1" applyFont="1" applyFill="1" applyBorder="1" applyAlignment="1">
      <alignment horizontal="center" vertical="top" wrapText="1"/>
    </xf>
    <xf numFmtId="2" fontId="6" fillId="12" borderId="13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2" fontId="4" fillId="7" borderId="1" xfId="1" applyNumberFormat="1" applyFont="1" applyFill="1" applyBorder="1" applyAlignment="1">
      <alignment horizontal="center" vertical="top" wrapText="1"/>
    </xf>
    <xf numFmtId="49" fontId="6" fillId="2" borderId="9" xfId="1" applyNumberFormat="1" applyFont="1" applyFill="1" applyBorder="1" applyAlignment="1">
      <alignment horizontal="center" vertical="top" wrapText="1"/>
    </xf>
    <xf numFmtId="49" fontId="6" fillId="2" borderId="10" xfId="1" applyNumberFormat="1" applyFont="1" applyFill="1" applyBorder="1" applyAlignment="1">
      <alignment horizontal="center" vertical="top" wrapText="1"/>
    </xf>
    <xf numFmtId="49" fontId="6" fillId="2" borderId="11" xfId="1" applyNumberFormat="1" applyFont="1" applyFill="1" applyBorder="1" applyAlignment="1">
      <alignment horizontal="center" vertical="top" wrapText="1"/>
    </xf>
    <xf numFmtId="49" fontId="6" fillId="2" borderId="8" xfId="1" applyNumberFormat="1" applyFont="1" applyFill="1" applyBorder="1" applyAlignment="1">
      <alignment horizontal="center" vertical="top" wrapText="1"/>
    </xf>
    <xf numFmtId="49" fontId="6" fillId="2" borderId="12" xfId="1" applyNumberFormat="1" applyFont="1" applyFill="1" applyBorder="1" applyAlignment="1">
      <alignment horizontal="center" vertical="top" wrapText="1"/>
    </xf>
    <xf numFmtId="49" fontId="6" fillId="2" borderId="13" xfId="1" applyNumberFormat="1" applyFont="1" applyFill="1" applyBorder="1" applyAlignment="1">
      <alignment horizontal="center" vertical="top" wrapText="1"/>
    </xf>
    <xf numFmtId="49" fontId="6" fillId="7" borderId="9" xfId="1" applyNumberFormat="1" applyFont="1" applyFill="1" applyBorder="1" applyAlignment="1">
      <alignment horizontal="center" vertical="top" wrapText="1"/>
    </xf>
    <xf numFmtId="49" fontId="6" fillId="7" borderId="10" xfId="1" applyNumberFormat="1" applyFont="1" applyFill="1" applyBorder="1" applyAlignment="1">
      <alignment horizontal="center" vertical="top" wrapText="1"/>
    </xf>
    <xf numFmtId="49" fontId="6" fillId="7" borderId="11" xfId="1" applyNumberFormat="1" applyFont="1" applyFill="1" applyBorder="1" applyAlignment="1">
      <alignment horizontal="center" vertical="top" wrapText="1"/>
    </xf>
    <xf numFmtId="49" fontId="6" fillId="7" borderId="8" xfId="1" applyNumberFormat="1" applyFont="1" applyFill="1" applyBorder="1" applyAlignment="1">
      <alignment horizontal="center" vertical="top" wrapText="1"/>
    </xf>
    <xf numFmtId="49" fontId="6" fillId="7" borderId="12" xfId="1" applyNumberFormat="1" applyFont="1" applyFill="1" applyBorder="1" applyAlignment="1">
      <alignment horizontal="center" vertical="top" wrapText="1"/>
    </xf>
    <xf numFmtId="49" fontId="6" fillId="7" borderId="13" xfId="1" applyNumberFormat="1" applyFont="1" applyFill="1" applyBorder="1" applyAlignment="1">
      <alignment horizontal="center"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2" fontId="6" fillId="8" borderId="9" xfId="1" applyNumberFormat="1" applyFont="1" applyFill="1" applyBorder="1" applyAlignment="1">
      <alignment horizontal="center" vertical="center" wrapText="1"/>
    </xf>
    <xf numFmtId="2" fontId="6" fillId="8" borderId="11" xfId="1" applyNumberFormat="1" applyFont="1" applyFill="1" applyBorder="1" applyAlignment="1">
      <alignment horizontal="center" vertical="center" wrapText="1"/>
    </xf>
    <xf numFmtId="2" fontId="6" fillId="8" borderId="15" xfId="1" applyNumberFormat="1" applyFont="1" applyFill="1" applyBorder="1" applyAlignment="1">
      <alignment horizontal="center" vertical="center" wrapText="1"/>
    </xf>
    <xf numFmtId="2" fontId="6" fillId="8" borderId="14" xfId="1" applyNumberFormat="1" applyFont="1" applyFill="1" applyBorder="1" applyAlignment="1">
      <alignment horizontal="center" vertical="center" wrapText="1"/>
    </xf>
    <xf numFmtId="2" fontId="6" fillId="8" borderId="8" xfId="1" applyNumberFormat="1" applyFont="1" applyFill="1" applyBorder="1" applyAlignment="1">
      <alignment horizontal="center" vertical="center" wrapText="1"/>
    </xf>
    <xf numFmtId="2" fontId="6" fillId="8" borderId="13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top" wrapText="1"/>
    </xf>
    <xf numFmtId="2" fontId="6" fillId="3" borderId="10" xfId="1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center" wrapText="1"/>
    </xf>
    <xf numFmtId="2" fontId="6" fillId="3" borderId="11" xfId="1" applyNumberFormat="1" applyFont="1" applyFill="1" applyBorder="1" applyAlignment="1">
      <alignment horizontal="center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13" xfId="1" applyNumberFormat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8AF86C"/>
      <color rgb="FFFFCCFF"/>
      <color rgb="FFFFCC66"/>
      <color rgb="FFFF99FF"/>
      <color rgb="FF99FF66"/>
      <color rgb="FFCC99FF"/>
      <color rgb="FF99FF99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9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26143324" y="15925336"/>
          <a:ext cx="2881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48632409" y="21886305"/>
          <a:ext cx="26911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123825</xdr:rowOff>
    </xdr:from>
    <xdr:to>
      <xdr:col>11</xdr:col>
      <xdr:colOff>76199</xdr:colOff>
      <xdr:row>49</xdr:row>
      <xdr:rowOff>133350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193" t="5278" r="17386" b="10175"/>
        <a:stretch/>
      </xdr:blipFill>
      <xdr:spPr>
        <a:xfrm>
          <a:off x="219074" y="304800"/>
          <a:ext cx="7400925" cy="86963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12</xdr:col>
      <xdr:colOff>85725</xdr:colOff>
      <xdr:row>1</xdr:row>
      <xdr:rowOff>76200</xdr:rowOff>
    </xdr:from>
    <xdr:to>
      <xdr:col>22</xdr:col>
      <xdr:colOff>171450</xdr:colOff>
      <xdr:row>48</xdr:row>
      <xdr:rowOff>28575</xdr:rowOff>
    </xdr:to>
    <xdr:pic>
      <xdr:nvPicPr>
        <xdr:cNvPr id="3" name="รูปภาพ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714" t="6482" r="17334" b="6470"/>
        <a:stretch/>
      </xdr:blipFill>
      <xdr:spPr>
        <a:xfrm>
          <a:off x="8315325" y="257175"/>
          <a:ext cx="6943725" cy="8458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813758</xdr:colOff>
      <xdr:row>0</xdr:row>
      <xdr:rowOff>167220</xdr:rowOff>
    </xdr:from>
    <xdr:to>
      <xdr:col>11</xdr:col>
      <xdr:colOff>273757</xdr:colOff>
      <xdr:row>0</xdr:row>
      <xdr:rowOff>452970</xdr:rowOff>
    </xdr:to>
    <xdr:sp macro="" textlink="">
      <xdr:nvSpPr>
        <xdr:cNvPr id="2" name="สี่เหลี่ยมผืนผ้า 1"/>
        <xdr:cNvSpPr/>
      </xdr:nvSpPr>
      <xdr:spPr>
        <a:xfrm>
          <a:off x="8613052" y="167220"/>
          <a:ext cx="401293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52181</xdr:colOff>
      <xdr:row>0</xdr:row>
      <xdr:rowOff>142688</xdr:rowOff>
    </xdr:from>
    <xdr:to>
      <xdr:col>14</xdr:col>
      <xdr:colOff>459337</xdr:colOff>
      <xdr:row>0</xdr:row>
      <xdr:rowOff>428438</xdr:rowOff>
    </xdr:to>
    <xdr:sp macro="" textlink="">
      <xdr:nvSpPr>
        <xdr:cNvPr id="3" name="สี่เหลี่ยมผืนผ้า 2"/>
        <xdr:cNvSpPr/>
      </xdr:nvSpPr>
      <xdr:spPr>
        <a:xfrm>
          <a:off x="10753799" y="142688"/>
          <a:ext cx="407156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302559</xdr:colOff>
      <xdr:row>41</xdr:row>
      <xdr:rowOff>674130</xdr:rowOff>
    </xdr:from>
    <xdr:to>
      <xdr:col>35</xdr:col>
      <xdr:colOff>590723</xdr:colOff>
      <xdr:row>41</xdr:row>
      <xdr:rowOff>974912</xdr:rowOff>
    </xdr:to>
    <xdr:cxnSp macro="">
      <xdr:nvCxnSpPr>
        <xdr:cNvPr id="2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302559</xdr:colOff>
      <xdr:row>41</xdr:row>
      <xdr:rowOff>674130</xdr:rowOff>
    </xdr:from>
    <xdr:to>
      <xdr:col>35</xdr:col>
      <xdr:colOff>590723</xdr:colOff>
      <xdr:row>41</xdr:row>
      <xdr:rowOff>974912</xdr:rowOff>
    </xdr:to>
    <xdr:cxnSp macro="">
      <xdr:nvCxnSpPr>
        <xdr:cNvPr id="3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V16"/>
  <sheetViews>
    <sheetView zoomScaleNormal="100" workbookViewId="0">
      <selection activeCell="L9" sqref="L9"/>
    </sheetView>
  </sheetViews>
  <sheetFormatPr defaultColWidth="9" defaultRowHeight="14.25" x14ac:dyDescent="0.2"/>
  <cols>
    <col min="1" max="1" width="10.5" style="15" customWidth="1"/>
    <col min="2" max="2" width="8.125" style="15" customWidth="1"/>
    <col min="3" max="3" width="5.25" style="15" customWidth="1"/>
    <col min="4" max="4" width="8" style="15" customWidth="1"/>
    <col min="5" max="5" width="6" style="15" customWidth="1"/>
    <col min="6" max="6" width="7.875" style="15" customWidth="1"/>
    <col min="7" max="8" width="5.5" style="15" customWidth="1"/>
    <col min="9" max="9" width="18.875" style="15" customWidth="1"/>
    <col min="10" max="10" width="8.375" style="15" customWidth="1"/>
    <col min="11" max="11" width="8.75" style="15" customWidth="1"/>
    <col min="12" max="12" width="10" style="15" customWidth="1"/>
    <col min="13" max="13" width="11.25" style="15" customWidth="1"/>
    <col min="14" max="14" width="16.75" style="15" customWidth="1"/>
    <col min="15" max="15" width="16" style="15" customWidth="1"/>
    <col min="16" max="19" width="7.125" style="15" customWidth="1"/>
    <col min="20" max="20" width="6.25" style="15" customWidth="1"/>
    <col min="21" max="21" width="14.25" style="15" customWidth="1"/>
    <col min="22" max="22" width="12.75" style="15" customWidth="1"/>
    <col min="23" max="16384" width="9" style="15"/>
  </cols>
  <sheetData>
    <row r="1" spans="1:22" s="50" customFormat="1" ht="33.75" customHeight="1" x14ac:dyDescent="0.2">
      <c r="A1" s="212" t="s">
        <v>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30" customHeight="1" x14ac:dyDescent="0.2">
      <c r="A2" s="213" t="s">
        <v>224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31.5" customHeight="1" x14ac:dyDescent="0.2">
      <c r="A3" s="203" t="s">
        <v>30</v>
      </c>
      <c r="B3" s="203" t="s">
        <v>502</v>
      </c>
      <c r="C3" s="203" t="s">
        <v>0</v>
      </c>
      <c r="D3" s="203" t="s">
        <v>225</v>
      </c>
      <c r="E3" s="203" t="s">
        <v>492</v>
      </c>
      <c r="F3" s="203" t="s">
        <v>32</v>
      </c>
      <c r="G3" s="209" t="s">
        <v>3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1"/>
      <c r="V3" s="203" t="s">
        <v>9</v>
      </c>
    </row>
    <row r="4" spans="1:22" ht="24" customHeight="1" x14ac:dyDescent="0.2">
      <c r="A4" s="204"/>
      <c r="B4" s="204"/>
      <c r="C4" s="204"/>
      <c r="D4" s="204"/>
      <c r="E4" s="204"/>
      <c r="F4" s="204"/>
      <c r="G4" s="209" t="s">
        <v>112</v>
      </c>
      <c r="H4" s="210"/>
      <c r="I4" s="210"/>
      <c r="J4" s="210"/>
      <c r="K4" s="210"/>
      <c r="L4" s="210"/>
      <c r="M4" s="210"/>
      <c r="N4" s="210"/>
      <c r="O4" s="211"/>
      <c r="P4" s="209" t="s">
        <v>115</v>
      </c>
      <c r="Q4" s="210"/>
      <c r="R4" s="210"/>
      <c r="S4" s="210"/>
      <c r="T4" s="210"/>
      <c r="U4" s="211"/>
      <c r="V4" s="204"/>
    </row>
    <row r="5" spans="1:22" ht="22.5" customHeight="1" x14ac:dyDescent="0.2">
      <c r="A5" s="204"/>
      <c r="B5" s="204"/>
      <c r="C5" s="204"/>
      <c r="D5" s="204"/>
      <c r="E5" s="204"/>
      <c r="F5" s="204"/>
      <c r="G5" s="214" t="s">
        <v>231</v>
      </c>
      <c r="H5" s="214"/>
      <c r="I5" s="214"/>
      <c r="J5" s="214"/>
      <c r="K5" s="209" t="s">
        <v>47</v>
      </c>
      <c r="L5" s="210"/>
      <c r="M5" s="210"/>
      <c r="N5" s="210"/>
      <c r="O5" s="211"/>
      <c r="P5" s="214" t="s">
        <v>231</v>
      </c>
      <c r="Q5" s="214"/>
      <c r="R5" s="214"/>
      <c r="S5" s="214" t="s">
        <v>47</v>
      </c>
      <c r="T5" s="214"/>
      <c r="U5" s="214"/>
      <c r="V5" s="204"/>
    </row>
    <row r="6" spans="1:22" ht="54.75" customHeight="1" x14ac:dyDescent="0.2">
      <c r="A6" s="205"/>
      <c r="B6" s="205"/>
      <c r="C6" s="205"/>
      <c r="D6" s="205"/>
      <c r="E6" s="205"/>
      <c r="F6" s="205"/>
      <c r="G6" s="46" t="s">
        <v>493</v>
      </c>
      <c r="H6" s="137" t="s">
        <v>492</v>
      </c>
      <c r="I6" s="137" t="s">
        <v>264</v>
      </c>
      <c r="J6" s="46" t="s">
        <v>265</v>
      </c>
      <c r="K6" s="46" t="s">
        <v>230</v>
      </c>
      <c r="L6" s="46" t="s">
        <v>233</v>
      </c>
      <c r="M6" s="46" t="s">
        <v>232</v>
      </c>
      <c r="N6" s="46" t="s">
        <v>264</v>
      </c>
      <c r="O6" s="46" t="s">
        <v>265</v>
      </c>
      <c r="P6" s="46" t="s">
        <v>230</v>
      </c>
      <c r="Q6" s="137" t="s">
        <v>3</v>
      </c>
      <c r="R6" s="46" t="s">
        <v>501</v>
      </c>
      <c r="S6" s="46" t="s">
        <v>230</v>
      </c>
      <c r="T6" s="46" t="s">
        <v>3</v>
      </c>
      <c r="U6" s="46" t="s">
        <v>494</v>
      </c>
      <c r="V6" s="205"/>
    </row>
    <row r="7" spans="1:22" ht="36.75" customHeight="1" x14ac:dyDescent="0.2">
      <c r="A7" s="47" t="s">
        <v>33</v>
      </c>
      <c r="B7" s="48">
        <v>5</v>
      </c>
      <c r="C7" s="48">
        <v>6</v>
      </c>
      <c r="D7" s="48">
        <v>6</v>
      </c>
      <c r="E7" s="48">
        <v>9</v>
      </c>
      <c r="F7" s="48">
        <v>22</v>
      </c>
      <c r="G7" s="48"/>
      <c r="H7" s="48"/>
      <c r="I7" s="62">
        <v>73603104.629999995</v>
      </c>
      <c r="J7" s="62"/>
      <c r="K7" s="48">
        <v>218</v>
      </c>
      <c r="L7" s="48">
        <v>114</v>
      </c>
      <c r="M7" s="48">
        <v>104</v>
      </c>
      <c r="N7" s="62">
        <v>53241864.039999999</v>
      </c>
      <c r="O7" s="62">
        <v>1952683.36</v>
      </c>
      <c r="P7" s="48"/>
      <c r="Q7" s="48"/>
      <c r="R7" s="48"/>
      <c r="S7" s="48"/>
      <c r="T7" s="161">
        <v>123</v>
      </c>
      <c r="U7" s="142">
        <v>8102254</v>
      </c>
      <c r="V7" s="47" t="s">
        <v>223</v>
      </c>
    </row>
    <row r="8" spans="1:22" ht="44.25" customHeight="1" x14ac:dyDescent="0.2">
      <c r="A8" s="47" t="s">
        <v>34</v>
      </c>
      <c r="B8" s="48">
        <v>3</v>
      </c>
      <c r="C8" s="48">
        <v>2</v>
      </c>
      <c r="D8" s="48">
        <v>2</v>
      </c>
      <c r="E8" s="48">
        <v>15</v>
      </c>
      <c r="F8" s="48">
        <v>15</v>
      </c>
      <c r="G8" s="48"/>
      <c r="H8" s="48"/>
      <c r="I8" s="62">
        <v>29787876.760000002</v>
      </c>
      <c r="J8" s="62"/>
      <c r="K8" s="48">
        <v>86</v>
      </c>
      <c r="L8" s="48">
        <v>40</v>
      </c>
      <c r="M8" s="48">
        <v>46</v>
      </c>
      <c r="N8" s="62">
        <v>13700105</v>
      </c>
      <c r="O8" s="62">
        <v>661309</v>
      </c>
      <c r="P8" s="48"/>
      <c r="Q8" s="48"/>
      <c r="R8" s="48"/>
      <c r="S8" s="48"/>
      <c r="T8" s="162"/>
      <c r="U8" s="48"/>
      <c r="V8" s="47" t="s">
        <v>266</v>
      </c>
    </row>
    <row r="9" spans="1:22" ht="94.5" x14ac:dyDescent="0.2">
      <c r="A9" s="47" t="s">
        <v>35</v>
      </c>
      <c r="B9" s="48">
        <v>3</v>
      </c>
      <c r="C9" s="48">
        <v>3</v>
      </c>
      <c r="D9" s="48">
        <v>3</v>
      </c>
      <c r="E9" s="48">
        <v>8</v>
      </c>
      <c r="F9" s="48">
        <v>8</v>
      </c>
      <c r="G9" s="48"/>
      <c r="H9" s="48"/>
      <c r="I9" s="62">
        <v>0</v>
      </c>
      <c r="J9" s="62"/>
      <c r="K9" s="48">
        <v>125</v>
      </c>
      <c r="L9" s="48">
        <v>55</v>
      </c>
      <c r="M9" s="48">
        <v>70</v>
      </c>
      <c r="N9" s="62">
        <v>507825</v>
      </c>
      <c r="O9" s="62">
        <v>507825</v>
      </c>
      <c r="P9" s="48"/>
      <c r="Q9" s="48"/>
      <c r="R9" s="48"/>
      <c r="S9" s="48"/>
      <c r="T9" s="162"/>
      <c r="U9" s="48"/>
      <c r="V9" s="47" t="s">
        <v>503</v>
      </c>
    </row>
    <row r="10" spans="1:22" ht="36" customHeight="1" x14ac:dyDescent="0.2">
      <c r="A10" s="49" t="s">
        <v>36</v>
      </c>
      <c r="B10" s="49">
        <f t="shared" ref="B10:O10" si="0">SUM(B7:B9)</f>
        <v>11</v>
      </c>
      <c r="C10" s="49">
        <f t="shared" si="0"/>
        <v>11</v>
      </c>
      <c r="D10" s="49">
        <f t="shared" si="0"/>
        <v>11</v>
      </c>
      <c r="E10" s="49">
        <f>SUM(E7:E9)</f>
        <v>32</v>
      </c>
      <c r="F10" s="49">
        <f>SUM(F7:F9)</f>
        <v>45</v>
      </c>
      <c r="G10" s="49"/>
      <c r="H10" s="49"/>
      <c r="I10" s="63">
        <f>SUM(I7:I9)</f>
        <v>103390981.39</v>
      </c>
      <c r="J10" s="63"/>
      <c r="K10" s="49">
        <f t="shared" si="0"/>
        <v>429</v>
      </c>
      <c r="L10" s="49">
        <f t="shared" si="0"/>
        <v>209</v>
      </c>
      <c r="M10" s="49">
        <f t="shared" si="0"/>
        <v>220</v>
      </c>
      <c r="N10" s="63">
        <f t="shared" si="0"/>
        <v>67449794.039999992</v>
      </c>
      <c r="O10" s="63">
        <f t="shared" si="0"/>
        <v>3121817.3600000003</v>
      </c>
      <c r="P10" s="49"/>
      <c r="Q10" s="49"/>
      <c r="R10" s="49"/>
      <c r="S10" s="49"/>
      <c r="T10" s="163">
        <v>123</v>
      </c>
      <c r="U10" s="163">
        <f>U7</f>
        <v>8102254</v>
      </c>
      <c r="V10" s="49"/>
    </row>
    <row r="11" spans="1:22" ht="22.5" customHeight="1" x14ac:dyDescent="0.2">
      <c r="T11" s="206" t="s">
        <v>489</v>
      </c>
      <c r="U11" s="206"/>
    </row>
    <row r="12" spans="1:22" ht="33.75" customHeight="1" x14ac:dyDescent="0.25">
      <c r="A12" s="207" t="s">
        <v>490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141"/>
    </row>
    <row r="13" spans="1:22" ht="30.75" customHeight="1" x14ac:dyDescent="0.2">
      <c r="A13" s="208" t="s">
        <v>491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141"/>
    </row>
    <row r="14" spans="1:22" ht="19.5" x14ac:dyDescent="0.2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</row>
    <row r="15" spans="1:22" ht="19.5" x14ac:dyDescent="0.2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</row>
    <row r="16" spans="1:22" ht="33.75" customHeight="1" x14ac:dyDescent="0.2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</row>
  </sheetData>
  <mergeCells count="22">
    <mergeCell ref="A16:U16"/>
    <mergeCell ref="K5:O5"/>
    <mergeCell ref="G4:O4"/>
    <mergeCell ref="A1:V1"/>
    <mergeCell ref="A2:V2"/>
    <mergeCell ref="A3:A6"/>
    <mergeCell ref="B3:B6"/>
    <mergeCell ref="C3:C6"/>
    <mergeCell ref="D3:D6"/>
    <mergeCell ref="P4:U4"/>
    <mergeCell ref="G3:U3"/>
    <mergeCell ref="G5:J5"/>
    <mergeCell ref="S5:U5"/>
    <mergeCell ref="P5:R5"/>
    <mergeCell ref="V3:V6"/>
    <mergeCell ref="A15:U15"/>
    <mergeCell ref="E3:E6"/>
    <mergeCell ref="T11:U11"/>
    <mergeCell ref="A12:U12"/>
    <mergeCell ref="A13:U13"/>
    <mergeCell ref="A14:U14"/>
    <mergeCell ref="F3:F6"/>
  </mergeCells>
  <pageMargins left="0.19685039370078741" right="0.19685039370078741" top="0.35433070866141736" bottom="0.35433070866141736" header="0" footer="0"/>
  <pageSetup paperSize="9"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BM44"/>
  <sheetViews>
    <sheetView zoomScale="70" zoomScaleNormal="70" workbookViewId="0">
      <pane xSplit="5" ySplit="6" topLeftCell="X42" activePane="bottomRight" state="frozen"/>
      <selection pane="topRight" activeCell="F1" sqref="F1"/>
      <selection pane="bottomLeft" activeCell="A7" sqref="A7"/>
      <selection pane="bottomRight" activeCell="AJ7" sqref="AJ7:AM44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47" width="9" style="1" customWidth="1"/>
    <col min="48" max="48" width="18.625" style="1" customWidth="1"/>
    <col min="49" max="49" width="22.125" style="1" customWidth="1"/>
    <col min="50" max="50" width="11" style="6" customWidth="1"/>
    <col min="51" max="51" width="12.125" style="6" customWidth="1"/>
    <col min="52" max="52" width="11.625" style="6" customWidth="1"/>
    <col min="53" max="53" width="8.5" style="6" customWidth="1"/>
    <col min="54" max="54" width="9.125" style="6" customWidth="1"/>
    <col min="55" max="55" width="9.875" style="6" customWidth="1"/>
    <col min="56" max="56" width="6" style="6" bestFit="1" customWidth="1"/>
    <col min="57" max="57" width="4.375" style="6" bestFit="1" customWidth="1"/>
    <col min="58" max="58" width="5" style="6" bestFit="1" customWidth="1"/>
    <col min="59" max="59" width="6.25" style="6" customWidth="1"/>
    <col min="60" max="60" width="4.375" style="6" customWidth="1"/>
    <col min="61" max="61" width="4.75" style="6" bestFit="1" customWidth="1"/>
    <col min="62" max="62" width="7.625" style="6" customWidth="1"/>
    <col min="63" max="63" width="7" style="6" bestFit="1" customWidth="1"/>
    <col min="64" max="64" width="8" style="6" customWidth="1"/>
    <col min="65" max="65" width="13.375" style="1" customWidth="1"/>
    <col min="66" max="16384" width="9" style="1"/>
  </cols>
  <sheetData>
    <row r="1" spans="1:65" s="50" customFormat="1" ht="31.5" customHeight="1" x14ac:dyDescent="0.2">
      <c r="A1" s="215" t="s">
        <v>415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</row>
    <row r="2" spans="1:65" s="15" customFormat="1" ht="24" customHeight="1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</row>
    <row r="3" spans="1:65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66</v>
      </c>
      <c r="G3" s="221"/>
      <c r="H3" s="221"/>
      <c r="I3" s="221"/>
      <c r="J3" s="221"/>
      <c r="K3" s="222"/>
      <c r="L3" s="245" t="s">
        <v>151</v>
      </c>
      <c r="M3" s="246"/>
      <c r="N3" s="255" t="s">
        <v>67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7"/>
      <c r="AV3" s="237" t="s">
        <v>147</v>
      </c>
      <c r="AW3" s="238"/>
      <c r="AX3" s="238"/>
      <c r="AY3" s="238"/>
      <c r="AZ3" s="238"/>
      <c r="BA3" s="238"/>
      <c r="BB3" s="238"/>
      <c r="BC3" s="239"/>
      <c r="BD3" s="231" t="s">
        <v>273</v>
      </c>
      <c r="BE3" s="232"/>
      <c r="BF3" s="232"/>
      <c r="BG3" s="232"/>
      <c r="BH3" s="233"/>
      <c r="BI3" s="237" t="s">
        <v>274</v>
      </c>
      <c r="BJ3" s="238"/>
      <c r="BK3" s="238"/>
      <c r="BL3" s="239"/>
      <c r="BM3" s="217" t="s">
        <v>275</v>
      </c>
    </row>
    <row r="4" spans="1:65" s="5" customFormat="1" ht="18.75" x14ac:dyDescent="0.2">
      <c r="A4" s="218"/>
      <c r="B4" s="218"/>
      <c r="C4" s="218"/>
      <c r="D4" s="218"/>
      <c r="E4" s="218"/>
      <c r="F4" s="223" t="s">
        <v>45</v>
      </c>
      <c r="G4" s="223"/>
      <c r="H4" s="223" t="s">
        <v>46</v>
      </c>
      <c r="I4" s="223"/>
      <c r="J4" s="223" t="s">
        <v>47</v>
      </c>
      <c r="K4" s="223"/>
      <c r="L4" s="247"/>
      <c r="M4" s="248"/>
      <c r="N4" s="254" t="s">
        <v>150</v>
      </c>
      <c r="O4" s="254"/>
      <c r="P4" s="254"/>
      <c r="Q4" s="254"/>
      <c r="R4" s="258" t="s">
        <v>227</v>
      </c>
      <c r="S4" s="259"/>
      <c r="T4" s="226" t="s">
        <v>51</v>
      </c>
      <c r="U4" s="227"/>
      <c r="V4" s="227"/>
      <c r="W4" s="227"/>
      <c r="X4" s="227"/>
      <c r="Y4" s="228"/>
      <c r="Z4" s="226" t="s">
        <v>52</v>
      </c>
      <c r="AA4" s="227"/>
      <c r="AB4" s="227"/>
      <c r="AC4" s="227"/>
      <c r="AD4" s="227"/>
      <c r="AE4" s="228"/>
      <c r="AF4" s="226" t="s">
        <v>54</v>
      </c>
      <c r="AG4" s="227"/>
      <c r="AH4" s="227"/>
      <c r="AI4" s="228"/>
      <c r="AJ4" s="226" t="s">
        <v>56</v>
      </c>
      <c r="AK4" s="227"/>
      <c r="AL4" s="227"/>
      <c r="AM4" s="228"/>
      <c r="AN4" s="226" t="s">
        <v>57</v>
      </c>
      <c r="AO4" s="227"/>
      <c r="AP4" s="227"/>
      <c r="AQ4" s="228"/>
      <c r="AR4" s="226" t="s">
        <v>55</v>
      </c>
      <c r="AS4" s="227"/>
      <c r="AT4" s="227"/>
      <c r="AU4" s="228"/>
      <c r="AV4" s="240"/>
      <c r="AW4" s="241"/>
      <c r="AX4" s="241"/>
      <c r="AY4" s="241"/>
      <c r="AZ4" s="241"/>
      <c r="BA4" s="241"/>
      <c r="BB4" s="241"/>
      <c r="BC4" s="242"/>
      <c r="BD4" s="234"/>
      <c r="BE4" s="235"/>
      <c r="BF4" s="235"/>
      <c r="BG4" s="235"/>
      <c r="BH4" s="236"/>
      <c r="BI4" s="240"/>
      <c r="BJ4" s="241"/>
      <c r="BK4" s="241"/>
      <c r="BL4" s="242"/>
      <c r="BM4" s="218"/>
    </row>
    <row r="5" spans="1:65" s="5" customFormat="1" ht="21" x14ac:dyDescent="0.2">
      <c r="A5" s="218"/>
      <c r="B5" s="218"/>
      <c r="C5" s="218"/>
      <c r="D5" s="218"/>
      <c r="E5" s="218"/>
      <c r="F5" s="223"/>
      <c r="G5" s="223"/>
      <c r="H5" s="223"/>
      <c r="I5" s="223"/>
      <c r="J5" s="223"/>
      <c r="K5" s="223"/>
      <c r="L5" s="249"/>
      <c r="M5" s="250"/>
      <c r="N5" s="229" t="s">
        <v>53</v>
      </c>
      <c r="O5" s="230"/>
      <c r="P5" s="229" t="s">
        <v>295</v>
      </c>
      <c r="Q5" s="230"/>
      <c r="R5" s="260"/>
      <c r="S5" s="261"/>
      <c r="T5" s="229" t="s">
        <v>59</v>
      </c>
      <c r="U5" s="230"/>
      <c r="V5" s="229" t="s">
        <v>53</v>
      </c>
      <c r="W5" s="230"/>
      <c r="X5" s="229" t="s">
        <v>295</v>
      </c>
      <c r="Y5" s="230"/>
      <c r="Z5" s="229" t="s">
        <v>59</v>
      </c>
      <c r="AA5" s="230"/>
      <c r="AB5" s="229" t="s">
        <v>53</v>
      </c>
      <c r="AC5" s="230"/>
      <c r="AD5" s="229" t="s">
        <v>295</v>
      </c>
      <c r="AE5" s="230"/>
      <c r="AF5" s="229" t="s">
        <v>53</v>
      </c>
      <c r="AG5" s="230"/>
      <c r="AH5" s="229" t="s">
        <v>295</v>
      </c>
      <c r="AI5" s="230"/>
      <c r="AJ5" s="229" t="s">
        <v>53</v>
      </c>
      <c r="AK5" s="230"/>
      <c r="AL5" s="229" t="s">
        <v>295</v>
      </c>
      <c r="AM5" s="230"/>
      <c r="AN5" s="229" t="s">
        <v>53</v>
      </c>
      <c r="AO5" s="230"/>
      <c r="AP5" s="229" t="s">
        <v>295</v>
      </c>
      <c r="AQ5" s="230"/>
      <c r="AR5" s="229" t="s">
        <v>53</v>
      </c>
      <c r="AS5" s="230"/>
      <c r="AT5" s="229" t="s">
        <v>295</v>
      </c>
      <c r="AU5" s="230"/>
      <c r="AV5" s="251" t="s">
        <v>149</v>
      </c>
      <c r="AW5" s="251" t="s">
        <v>267</v>
      </c>
      <c r="AX5" s="253" t="s">
        <v>228</v>
      </c>
      <c r="AY5" s="253"/>
      <c r="AZ5" s="253"/>
      <c r="BA5" s="253" t="s">
        <v>229</v>
      </c>
      <c r="BB5" s="253"/>
      <c r="BC5" s="253"/>
      <c r="BD5" s="224" t="s">
        <v>295</v>
      </c>
      <c r="BE5" s="224" t="s">
        <v>58</v>
      </c>
      <c r="BF5" s="224" t="s">
        <v>59</v>
      </c>
      <c r="BG5" s="224" t="s">
        <v>53</v>
      </c>
      <c r="BH5" s="224" t="s">
        <v>60</v>
      </c>
      <c r="BI5" s="243" t="s">
        <v>61</v>
      </c>
      <c r="BJ5" s="243" t="s">
        <v>153</v>
      </c>
      <c r="BK5" s="243" t="s">
        <v>62</v>
      </c>
      <c r="BL5" s="243" t="s">
        <v>63</v>
      </c>
      <c r="BM5" s="218"/>
    </row>
    <row r="6" spans="1:65" s="5" customFormat="1" ht="63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51" t="s">
        <v>119</v>
      </c>
      <c r="O6" s="5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35" t="s">
        <v>119</v>
      </c>
      <c r="U6" s="35" t="s">
        <v>120</v>
      </c>
      <c r="V6" s="41" t="s">
        <v>119</v>
      </c>
      <c r="W6" s="4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35" t="s">
        <v>119</v>
      </c>
      <c r="AS6" s="35" t="s">
        <v>120</v>
      </c>
      <c r="AT6" s="29" t="s">
        <v>119</v>
      </c>
      <c r="AU6" s="29" t="s">
        <v>120</v>
      </c>
      <c r="AV6" s="252"/>
      <c r="AW6" s="252"/>
      <c r="AX6" s="30" t="s">
        <v>148</v>
      </c>
      <c r="AY6" s="30" t="s">
        <v>113</v>
      </c>
      <c r="AZ6" s="30" t="s">
        <v>114</v>
      </c>
      <c r="BA6" s="30" t="s">
        <v>148</v>
      </c>
      <c r="BB6" s="30" t="s">
        <v>113</v>
      </c>
      <c r="BC6" s="30" t="s">
        <v>114</v>
      </c>
      <c r="BD6" s="225"/>
      <c r="BE6" s="225"/>
      <c r="BF6" s="225"/>
      <c r="BG6" s="225"/>
      <c r="BH6" s="225"/>
      <c r="BI6" s="244"/>
      <c r="BJ6" s="244"/>
      <c r="BK6" s="244"/>
      <c r="BL6" s="244"/>
      <c r="BM6" s="219"/>
    </row>
    <row r="7" spans="1:65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>
        <v>58.82</v>
      </c>
      <c r="G7" s="25"/>
      <c r="H7" s="25">
        <v>0</v>
      </c>
      <c r="I7" s="25"/>
      <c r="J7" s="25">
        <v>0</v>
      </c>
      <c r="K7" s="25"/>
      <c r="L7" s="25" t="s">
        <v>50</v>
      </c>
      <c r="M7" s="25">
        <v>0</v>
      </c>
      <c r="N7" s="3"/>
      <c r="O7" s="25">
        <v>1614</v>
      </c>
      <c r="P7" s="25"/>
      <c r="Q7" s="25"/>
      <c r="R7" s="25"/>
      <c r="S7" s="25"/>
      <c r="T7" s="25"/>
      <c r="U7" s="25">
        <v>1132</v>
      </c>
      <c r="V7" s="25"/>
      <c r="W7" s="25"/>
      <c r="X7" s="25"/>
      <c r="Y7" s="25"/>
      <c r="Z7" s="89"/>
      <c r="AA7" s="89">
        <v>470</v>
      </c>
      <c r="AB7" s="89"/>
      <c r="AC7" s="3"/>
      <c r="AD7" s="90"/>
      <c r="AE7" s="25"/>
      <c r="AF7" s="25"/>
      <c r="AG7" s="25">
        <v>5</v>
      </c>
      <c r="AH7" s="25"/>
      <c r="AI7" s="25"/>
      <c r="AJ7" s="25"/>
      <c r="AK7" s="25">
        <v>3</v>
      </c>
      <c r="AL7" s="25"/>
      <c r="AM7" s="25"/>
      <c r="AN7" s="25"/>
      <c r="AO7" s="25">
        <v>1</v>
      </c>
      <c r="AP7" s="25"/>
      <c r="AQ7" s="25"/>
      <c r="AR7" s="25"/>
      <c r="AS7" s="25">
        <v>3</v>
      </c>
      <c r="AT7" s="89"/>
      <c r="AU7" s="89"/>
      <c r="AV7" s="3" t="s">
        <v>255</v>
      </c>
      <c r="AW7" s="3" t="s">
        <v>4</v>
      </c>
      <c r="AX7" s="71"/>
      <c r="AY7" s="71"/>
      <c r="AZ7" s="71"/>
      <c r="BA7" s="71"/>
      <c r="BB7" s="71"/>
      <c r="BC7" s="71"/>
      <c r="BD7" s="19"/>
      <c r="BE7" s="74">
        <v>9</v>
      </c>
      <c r="BF7" s="74">
        <v>9</v>
      </c>
      <c r="BG7" s="19">
        <v>4</v>
      </c>
      <c r="BH7" s="19">
        <v>2</v>
      </c>
      <c r="BI7" s="75"/>
      <c r="BJ7" s="75"/>
      <c r="BK7" s="75"/>
      <c r="BL7" s="75" t="s">
        <v>127</v>
      </c>
      <c r="BM7" s="3" t="s">
        <v>128</v>
      </c>
    </row>
    <row r="8" spans="1:65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>
        <v>4</v>
      </c>
      <c r="L8" s="21" t="s">
        <v>102</v>
      </c>
      <c r="M8" s="21"/>
      <c r="N8" s="4"/>
      <c r="O8" s="4"/>
      <c r="P8" s="4"/>
      <c r="Q8" s="21" t="s">
        <v>102</v>
      </c>
      <c r="R8" s="4"/>
      <c r="S8" s="4"/>
      <c r="T8" s="4"/>
      <c r="U8" s="4"/>
      <c r="V8" s="4"/>
      <c r="W8" s="4"/>
      <c r="X8" s="4"/>
      <c r="Y8" s="21" t="s">
        <v>102</v>
      </c>
      <c r="Z8" s="4"/>
      <c r="AA8" s="4"/>
      <c r="AB8" s="4"/>
      <c r="AC8" s="4"/>
      <c r="AD8" s="4"/>
      <c r="AE8" s="21" t="s">
        <v>102</v>
      </c>
      <c r="AF8" s="135"/>
      <c r="AG8" s="135"/>
      <c r="AH8" s="4"/>
      <c r="AI8" s="21" t="s">
        <v>102</v>
      </c>
      <c r="AJ8" s="135"/>
      <c r="AK8" s="135"/>
      <c r="AL8" s="4"/>
      <c r="AM8" s="21" t="s">
        <v>102</v>
      </c>
      <c r="AN8" s="135"/>
      <c r="AO8" s="135"/>
      <c r="AP8" s="4"/>
      <c r="AQ8" s="21" t="s">
        <v>102</v>
      </c>
      <c r="AS8" s="136"/>
      <c r="AT8" s="4"/>
      <c r="AU8" s="21" t="s">
        <v>102</v>
      </c>
      <c r="AV8" s="44"/>
      <c r="AW8" s="134" t="s">
        <v>473</v>
      </c>
      <c r="AX8" s="34"/>
      <c r="AY8" s="34"/>
      <c r="AZ8" s="34"/>
      <c r="BA8" s="34"/>
      <c r="BB8" s="34"/>
      <c r="BC8" s="34"/>
      <c r="BD8" s="135"/>
      <c r="BE8" s="135">
        <v>9</v>
      </c>
      <c r="BF8" s="135">
        <v>9</v>
      </c>
      <c r="BG8" s="135">
        <v>4</v>
      </c>
      <c r="BH8" s="135">
        <v>2</v>
      </c>
      <c r="BI8" s="135" t="s">
        <v>103</v>
      </c>
      <c r="BJ8" s="135"/>
      <c r="BK8" s="135"/>
      <c r="BL8" s="135"/>
      <c r="BM8" s="3" t="s">
        <v>128</v>
      </c>
    </row>
    <row r="9" spans="1:65" s="24" customFormat="1" ht="93.75" x14ac:dyDescent="0.2">
      <c r="A9" s="3"/>
      <c r="B9" s="103"/>
      <c r="C9" s="103"/>
      <c r="D9" s="143"/>
      <c r="E9" s="103" t="s">
        <v>315</v>
      </c>
      <c r="F9" s="82"/>
      <c r="G9" s="76">
        <v>86.32</v>
      </c>
      <c r="H9" s="77"/>
      <c r="I9" s="77">
        <v>88.25</v>
      </c>
      <c r="J9" s="78"/>
      <c r="K9" s="79">
        <v>91.73</v>
      </c>
      <c r="L9" s="25" t="s">
        <v>129</v>
      </c>
      <c r="M9" s="38" t="s">
        <v>377</v>
      </c>
      <c r="N9" s="3"/>
      <c r="O9" s="3"/>
      <c r="P9" s="3"/>
      <c r="Q9" s="80">
        <v>4537</v>
      </c>
      <c r="R9" s="80"/>
      <c r="S9" s="80"/>
      <c r="T9" s="3"/>
      <c r="U9" s="3"/>
      <c r="V9" s="3"/>
      <c r="W9" s="3"/>
      <c r="X9" s="3"/>
      <c r="Y9" s="3" t="s">
        <v>378</v>
      </c>
      <c r="Z9" s="3"/>
      <c r="AA9" s="3"/>
      <c r="AB9" s="3"/>
      <c r="AC9" s="3"/>
      <c r="AD9" s="3"/>
      <c r="AE9" s="81" t="s">
        <v>379</v>
      </c>
      <c r="AF9" s="88"/>
      <c r="AG9" s="88"/>
      <c r="AH9" s="3"/>
      <c r="AI9" s="3" t="s">
        <v>380</v>
      </c>
      <c r="AJ9" s="88"/>
      <c r="AK9" s="88"/>
      <c r="AL9" s="3"/>
      <c r="AM9" s="3" t="s">
        <v>381</v>
      </c>
      <c r="AN9" s="88"/>
      <c r="AO9" s="88"/>
      <c r="AP9" s="3"/>
      <c r="AQ9" s="3" t="s">
        <v>382</v>
      </c>
      <c r="AR9" s="82"/>
      <c r="AS9" s="3"/>
      <c r="AT9" s="3"/>
      <c r="AU9" s="82" t="s">
        <v>383</v>
      </c>
      <c r="AV9" s="3"/>
      <c r="AW9" s="3" t="s">
        <v>384</v>
      </c>
      <c r="AX9" s="72"/>
      <c r="AY9" s="72"/>
      <c r="AZ9" s="72"/>
      <c r="BA9" s="72"/>
      <c r="BB9" s="72"/>
      <c r="BC9" s="72"/>
      <c r="BD9" s="74">
        <v>9</v>
      </c>
      <c r="BE9" s="74">
        <v>9</v>
      </c>
      <c r="BF9" s="74">
        <v>9</v>
      </c>
      <c r="BG9" s="88"/>
      <c r="BH9" s="88"/>
      <c r="BI9" s="88" t="s">
        <v>103</v>
      </c>
      <c r="BJ9" s="88"/>
      <c r="BK9" s="88"/>
      <c r="BL9" s="88"/>
      <c r="BM9" s="3" t="s">
        <v>128</v>
      </c>
    </row>
    <row r="10" spans="1:65" s="24" customFormat="1" ht="56.25" x14ac:dyDescent="0.2">
      <c r="A10" s="3"/>
      <c r="B10" s="103"/>
      <c r="C10" s="103"/>
      <c r="D10" s="143"/>
      <c r="E10" s="103" t="s">
        <v>268</v>
      </c>
      <c r="F10" s="28"/>
      <c r="G10" s="22">
        <v>10.66</v>
      </c>
      <c r="H10" s="84"/>
      <c r="I10" s="84">
        <v>16.739999999999998</v>
      </c>
      <c r="J10" s="85"/>
      <c r="K10" s="22">
        <v>22.51</v>
      </c>
      <c r="L10" s="25" t="s">
        <v>111</v>
      </c>
      <c r="M10" s="25" t="s">
        <v>385</v>
      </c>
      <c r="N10" s="3"/>
      <c r="O10" s="3"/>
      <c r="P10" s="3"/>
      <c r="Q10" s="3">
        <v>907</v>
      </c>
      <c r="R10" s="3"/>
      <c r="S10" s="3"/>
      <c r="T10" s="3"/>
      <c r="U10" s="3"/>
      <c r="V10" s="3"/>
      <c r="W10" s="3"/>
      <c r="X10" s="3"/>
      <c r="Y10" s="3" t="s">
        <v>386</v>
      </c>
      <c r="Z10" s="3"/>
      <c r="AA10" s="3"/>
      <c r="AB10" s="3"/>
      <c r="AC10" s="3"/>
      <c r="AD10" s="3"/>
      <c r="AE10" s="82" t="s">
        <v>387</v>
      </c>
      <c r="AF10" s="88"/>
      <c r="AG10" s="88"/>
      <c r="AH10" s="3"/>
      <c r="AI10" s="3" t="s">
        <v>388</v>
      </c>
      <c r="AJ10" s="88"/>
      <c r="AK10" s="88"/>
      <c r="AL10" s="3"/>
      <c r="AM10" s="3" t="s">
        <v>389</v>
      </c>
      <c r="AN10" s="88"/>
      <c r="AO10" s="88"/>
      <c r="AP10" s="3"/>
      <c r="AQ10" s="3" t="s">
        <v>390</v>
      </c>
      <c r="AS10" s="86"/>
      <c r="AT10" s="3"/>
      <c r="AU10" s="82" t="s">
        <v>391</v>
      </c>
      <c r="AV10" s="3"/>
      <c r="AW10" s="3" t="s">
        <v>154</v>
      </c>
      <c r="AX10" s="72"/>
      <c r="AY10" s="72"/>
      <c r="AZ10" s="72"/>
      <c r="BA10" s="72"/>
      <c r="BB10" s="72"/>
      <c r="BC10" s="72"/>
      <c r="BD10" s="74">
        <v>9</v>
      </c>
      <c r="BE10" s="74">
        <v>9</v>
      </c>
      <c r="BF10" s="74">
        <v>9</v>
      </c>
      <c r="BG10" s="88"/>
      <c r="BH10" s="88"/>
      <c r="BI10" s="88" t="s">
        <v>103</v>
      </c>
      <c r="BJ10" s="88"/>
      <c r="BK10" s="88"/>
      <c r="BL10" s="88"/>
      <c r="BM10" s="3" t="s">
        <v>128</v>
      </c>
    </row>
    <row r="11" spans="1:65" s="24" customFormat="1" ht="93.75" x14ac:dyDescent="0.2">
      <c r="A11" s="3"/>
      <c r="B11" s="103"/>
      <c r="C11" s="103"/>
      <c r="D11" s="143"/>
      <c r="E11" s="103" t="s">
        <v>316</v>
      </c>
      <c r="F11" s="82"/>
      <c r="G11" s="76">
        <v>69.13</v>
      </c>
      <c r="H11" s="22"/>
      <c r="I11" s="22">
        <v>87.03</v>
      </c>
      <c r="J11" s="79"/>
      <c r="K11" s="79">
        <v>88.47</v>
      </c>
      <c r="L11" s="25" t="s">
        <v>129</v>
      </c>
      <c r="M11" s="25" t="s">
        <v>392</v>
      </c>
      <c r="N11" s="3"/>
      <c r="O11" s="3"/>
      <c r="P11" s="3"/>
      <c r="Q11" s="3">
        <v>907</v>
      </c>
      <c r="R11" s="3"/>
      <c r="S11" s="3"/>
      <c r="T11" s="3"/>
      <c r="U11" s="3"/>
      <c r="V11" s="3"/>
      <c r="W11" s="3"/>
      <c r="X11" s="3"/>
      <c r="Y11" s="3" t="s">
        <v>393</v>
      </c>
      <c r="Z11" s="3"/>
      <c r="AA11" s="3"/>
      <c r="AB11" s="3"/>
      <c r="AC11" s="3"/>
      <c r="AD11" s="3"/>
      <c r="AE11" s="82" t="s">
        <v>394</v>
      </c>
      <c r="AF11" s="88"/>
      <c r="AG11" s="88"/>
      <c r="AH11" s="3"/>
      <c r="AI11" s="3" t="s">
        <v>395</v>
      </c>
      <c r="AJ11" s="88"/>
      <c r="AK11" s="88"/>
      <c r="AL11" s="3"/>
      <c r="AM11" s="3" t="s">
        <v>396</v>
      </c>
      <c r="AN11" s="88"/>
      <c r="AO11" s="88"/>
      <c r="AP11" s="3"/>
      <c r="AQ11" s="3" t="s">
        <v>397</v>
      </c>
      <c r="AS11" s="86"/>
      <c r="AT11" s="3"/>
      <c r="AU11" s="82" t="s">
        <v>398</v>
      </c>
      <c r="AV11" s="3"/>
      <c r="AW11" s="3" t="s">
        <v>155</v>
      </c>
      <c r="AX11" s="72"/>
      <c r="AY11" s="72"/>
      <c r="AZ11" s="72"/>
      <c r="BA11" s="72"/>
      <c r="BB11" s="72"/>
      <c r="BC11" s="72"/>
      <c r="BD11" s="74">
        <v>9</v>
      </c>
      <c r="BE11" s="74">
        <v>9</v>
      </c>
      <c r="BF11" s="74">
        <v>9</v>
      </c>
      <c r="BG11" s="88"/>
      <c r="BH11" s="88"/>
      <c r="BI11" s="88" t="s">
        <v>103</v>
      </c>
      <c r="BJ11" s="88"/>
      <c r="BK11" s="88"/>
      <c r="BL11" s="88"/>
      <c r="BM11" s="3" t="s">
        <v>128</v>
      </c>
    </row>
    <row r="12" spans="1:65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>
        <v>18.18</v>
      </c>
      <c r="H12" s="22"/>
      <c r="I12" s="22">
        <v>51.72</v>
      </c>
      <c r="J12" s="79"/>
      <c r="K12" s="79">
        <v>65.52</v>
      </c>
      <c r="L12" s="25" t="s">
        <v>399</v>
      </c>
      <c r="M12" s="25">
        <v>34</v>
      </c>
      <c r="N12" s="3"/>
      <c r="O12" s="3"/>
      <c r="P12" s="3"/>
      <c r="Q12" s="3">
        <v>34</v>
      </c>
      <c r="R12" s="3"/>
      <c r="S12" s="3"/>
      <c r="T12" s="3"/>
      <c r="U12" s="3" t="s">
        <v>400</v>
      </c>
      <c r="V12" s="3"/>
      <c r="W12" s="3"/>
      <c r="X12" s="3"/>
      <c r="Y12" s="3"/>
      <c r="Z12" s="3"/>
      <c r="AA12" s="3" t="s">
        <v>401</v>
      </c>
      <c r="AB12" s="3"/>
      <c r="AC12" s="3"/>
      <c r="AD12" s="82"/>
      <c r="AE12" s="88"/>
      <c r="AF12" s="88"/>
      <c r="AG12" s="3"/>
      <c r="AH12" s="3"/>
      <c r="AI12" s="88"/>
      <c r="AJ12" s="88"/>
      <c r="AK12" s="3" t="s">
        <v>402</v>
      </c>
      <c r="AL12" s="3"/>
      <c r="AM12" s="88"/>
      <c r="AN12" s="88"/>
      <c r="AO12" s="3" t="s">
        <v>403</v>
      </c>
      <c r="AP12" s="3"/>
      <c r="AQ12" s="3"/>
      <c r="AR12" s="82"/>
      <c r="AS12" s="3"/>
      <c r="AT12" s="3"/>
      <c r="AU12" s="82"/>
      <c r="AV12" s="3"/>
      <c r="AW12" s="3" t="s">
        <v>156</v>
      </c>
      <c r="AX12" s="72"/>
      <c r="AY12" s="72"/>
      <c r="AZ12" s="72"/>
      <c r="BA12" s="72"/>
      <c r="BB12" s="72"/>
      <c r="BC12" s="72"/>
      <c r="BD12" s="74">
        <v>9</v>
      </c>
      <c r="BE12" s="74">
        <v>9</v>
      </c>
      <c r="BF12" s="74">
        <v>9</v>
      </c>
      <c r="BG12" s="88"/>
      <c r="BH12" s="88"/>
      <c r="BI12" s="88" t="s">
        <v>103</v>
      </c>
      <c r="BJ12" s="88"/>
      <c r="BK12" s="88"/>
      <c r="BL12" s="88"/>
      <c r="BM12" s="3" t="s">
        <v>128</v>
      </c>
    </row>
    <row r="13" spans="1:65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>
        <v>53.24</v>
      </c>
      <c r="H13" s="22"/>
      <c r="I13" s="22">
        <v>54.53</v>
      </c>
      <c r="J13" s="85"/>
      <c r="K13" s="22">
        <v>59.52</v>
      </c>
      <c r="L13" s="25" t="s">
        <v>404</v>
      </c>
      <c r="M13" s="38" t="s">
        <v>478</v>
      </c>
      <c r="N13" s="3"/>
      <c r="O13" s="3"/>
      <c r="P13" s="3"/>
      <c r="Q13" s="87" t="s">
        <v>157</v>
      </c>
      <c r="R13" s="87"/>
      <c r="S13" s="87"/>
      <c r="T13" s="3"/>
      <c r="U13" s="3"/>
      <c r="V13" s="3"/>
      <c r="W13" s="3"/>
      <c r="X13" s="3"/>
      <c r="Y13" s="3" t="s">
        <v>405</v>
      </c>
      <c r="Z13" s="3"/>
      <c r="AA13" s="3"/>
      <c r="AB13" s="3"/>
      <c r="AC13" s="3"/>
      <c r="AD13" s="3"/>
      <c r="AE13" s="82" t="s">
        <v>406</v>
      </c>
      <c r="AF13" s="88"/>
      <c r="AG13" s="88"/>
      <c r="AH13" s="3"/>
      <c r="AI13" s="3" t="s">
        <v>407</v>
      </c>
      <c r="AJ13" s="88"/>
      <c r="AK13" s="88"/>
      <c r="AL13" s="3"/>
      <c r="AM13" s="3" t="s">
        <v>408</v>
      </c>
      <c r="AN13" s="88"/>
      <c r="AO13" s="88"/>
      <c r="AP13" s="3"/>
      <c r="AQ13" s="3" t="s">
        <v>409</v>
      </c>
      <c r="AS13" s="66"/>
      <c r="AT13" s="3"/>
      <c r="AU13" s="82" t="s">
        <v>410</v>
      </c>
      <c r="AV13" s="3"/>
      <c r="AW13" s="3" t="s">
        <v>5</v>
      </c>
      <c r="AX13" s="72"/>
      <c r="AY13" s="72"/>
      <c r="AZ13" s="72"/>
      <c r="BA13" s="72"/>
      <c r="BB13" s="72"/>
      <c r="BC13" s="72"/>
      <c r="BD13" s="88">
        <v>9</v>
      </c>
      <c r="BE13" s="88">
        <v>9</v>
      </c>
      <c r="BF13" s="88">
        <v>9</v>
      </c>
      <c r="BG13" s="88"/>
      <c r="BH13" s="88"/>
      <c r="BI13" s="88" t="s">
        <v>103</v>
      </c>
      <c r="BJ13" s="88"/>
      <c r="BK13" s="88"/>
      <c r="BL13" s="88"/>
      <c r="BM13" s="3" t="s">
        <v>128</v>
      </c>
    </row>
    <row r="14" spans="1:65" s="24" customFormat="1" ht="56.25" x14ac:dyDescent="0.2">
      <c r="A14" s="3"/>
      <c r="B14" s="144"/>
      <c r="C14" s="144"/>
      <c r="D14" s="144"/>
      <c r="E14" s="103" t="s">
        <v>319</v>
      </c>
      <c r="F14" s="3"/>
      <c r="G14" s="3">
        <v>65.459999999999994</v>
      </c>
      <c r="I14" s="3">
        <v>69.36</v>
      </c>
      <c r="J14" s="3"/>
      <c r="K14" s="3">
        <v>66.03</v>
      </c>
      <c r="L14" s="25" t="s">
        <v>100</v>
      </c>
      <c r="M14" s="25" t="s">
        <v>160</v>
      </c>
      <c r="N14" s="3"/>
      <c r="O14" s="3"/>
      <c r="P14" s="3" t="s">
        <v>100</v>
      </c>
      <c r="Q14" s="3" t="s">
        <v>160</v>
      </c>
      <c r="R14" s="3"/>
      <c r="S14" s="3"/>
      <c r="T14" s="3"/>
      <c r="U14" s="3"/>
      <c r="V14" s="3"/>
      <c r="W14" s="3"/>
      <c r="X14" s="3"/>
      <c r="Y14" s="3" t="s">
        <v>320</v>
      </c>
      <c r="Z14" s="82"/>
      <c r="AA14" s="82"/>
      <c r="AB14" s="82"/>
      <c r="AC14" s="3"/>
      <c r="AD14" s="83"/>
      <c r="AE14" s="3" t="s">
        <v>321</v>
      </c>
      <c r="AF14" s="3"/>
      <c r="AG14" s="3"/>
      <c r="AH14" s="3"/>
      <c r="AI14" s="3" t="s">
        <v>322</v>
      </c>
      <c r="AJ14" s="3"/>
      <c r="AK14" s="3"/>
      <c r="AL14" s="3"/>
      <c r="AM14" s="3" t="s">
        <v>323</v>
      </c>
      <c r="AN14" s="3"/>
      <c r="AO14" s="3"/>
      <c r="AP14" s="3"/>
      <c r="AQ14" s="3" t="s">
        <v>324</v>
      </c>
      <c r="AR14" s="3"/>
      <c r="AS14" s="3"/>
      <c r="AT14" s="82"/>
      <c r="AU14" s="82" t="s">
        <v>325</v>
      </c>
      <c r="AV14" s="3"/>
      <c r="AW14" s="3" t="s">
        <v>6</v>
      </c>
      <c r="AX14" s="72"/>
      <c r="AY14" s="72"/>
      <c r="AZ14" s="72"/>
      <c r="BA14" s="72"/>
      <c r="BB14" s="72"/>
      <c r="BC14" s="72"/>
      <c r="BD14" s="88">
        <v>9</v>
      </c>
      <c r="BE14" s="88">
        <v>9</v>
      </c>
      <c r="BF14" s="88">
        <v>9</v>
      </c>
      <c r="BG14" s="88"/>
      <c r="BH14" s="88"/>
      <c r="BI14" s="88" t="s">
        <v>103</v>
      </c>
      <c r="BJ14" s="88" t="s">
        <v>103</v>
      </c>
      <c r="BK14" s="88" t="s">
        <v>103</v>
      </c>
      <c r="BL14" s="88"/>
      <c r="BM14" s="3" t="s">
        <v>128</v>
      </c>
    </row>
    <row r="15" spans="1:65" s="24" customFormat="1" ht="56.25" x14ac:dyDescent="0.2">
      <c r="A15" s="3"/>
      <c r="B15" s="103"/>
      <c r="C15" s="103"/>
      <c r="D15" s="143"/>
      <c r="E15" s="103" t="s">
        <v>326</v>
      </c>
      <c r="F15" s="3"/>
      <c r="G15" s="3" t="s">
        <v>130</v>
      </c>
      <c r="H15" s="3" t="s">
        <v>131</v>
      </c>
      <c r="I15" s="3"/>
      <c r="J15" s="3"/>
      <c r="K15" s="3" t="s">
        <v>132</v>
      </c>
      <c r="L15" s="25" t="s">
        <v>163</v>
      </c>
      <c r="M15" s="25" t="s">
        <v>164</v>
      </c>
      <c r="N15" s="3" t="s">
        <v>165</v>
      </c>
      <c r="O15" s="3"/>
      <c r="P15" s="3"/>
      <c r="Q15" s="3"/>
      <c r="R15" s="3"/>
      <c r="S15" s="3"/>
      <c r="T15" s="3" t="s">
        <v>166</v>
      </c>
      <c r="U15" s="3"/>
      <c r="V15" s="3"/>
      <c r="W15" s="3"/>
      <c r="X15" s="3"/>
      <c r="Y15" s="3"/>
      <c r="Z15" s="82"/>
      <c r="AA15" s="82"/>
      <c r="AB15" s="82" t="s">
        <v>166</v>
      </c>
      <c r="AC15" s="3"/>
      <c r="AD15" s="83"/>
      <c r="AE15" s="3"/>
      <c r="AF15" s="3" t="s">
        <v>167</v>
      </c>
      <c r="AG15" s="3"/>
      <c r="AH15" s="3"/>
      <c r="AI15" s="3"/>
      <c r="AJ15" s="3" t="s">
        <v>168</v>
      </c>
      <c r="AK15" s="3"/>
      <c r="AL15" s="3"/>
      <c r="AM15" s="3"/>
      <c r="AN15" s="3" t="s">
        <v>168</v>
      </c>
      <c r="AO15" s="3"/>
      <c r="AP15" s="3"/>
      <c r="AQ15" s="3"/>
      <c r="AR15" s="3" t="s">
        <v>168</v>
      </c>
      <c r="AS15" s="3"/>
      <c r="AT15" s="82"/>
      <c r="AU15" s="82"/>
      <c r="AV15" s="3"/>
      <c r="AW15" s="3" t="s">
        <v>7</v>
      </c>
      <c r="AX15" s="72"/>
      <c r="AY15" s="72"/>
      <c r="AZ15" s="72"/>
      <c r="BA15" s="72"/>
      <c r="BB15" s="72"/>
      <c r="BC15" s="72"/>
      <c r="BD15" s="88"/>
      <c r="BE15" s="88"/>
      <c r="BF15" s="88">
        <v>9</v>
      </c>
      <c r="BG15" s="88"/>
      <c r="BH15" s="88"/>
      <c r="BI15" s="88" t="s">
        <v>103</v>
      </c>
      <c r="BJ15" s="88" t="s">
        <v>99</v>
      </c>
      <c r="BK15" s="88"/>
      <c r="BL15" s="88"/>
      <c r="BM15" s="3" t="s">
        <v>327</v>
      </c>
    </row>
    <row r="16" spans="1:65" s="24" customFormat="1" ht="75" x14ac:dyDescent="0.2">
      <c r="A16" s="3"/>
      <c r="B16" s="103"/>
      <c r="C16" s="103"/>
      <c r="D16" s="143"/>
      <c r="E16" s="103" t="s">
        <v>328</v>
      </c>
      <c r="F16" s="3"/>
      <c r="G16" s="3">
        <v>15.96</v>
      </c>
      <c r="H16" s="3">
        <v>13.33</v>
      </c>
      <c r="I16" s="3"/>
      <c r="J16" s="3"/>
      <c r="K16" s="3">
        <v>15.65</v>
      </c>
      <c r="L16" s="25" t="s">
        <v>133</v>
      </c>
      <c r="M16" s="25">
        <v>16</v>
      </c>
      <c r="N16" s="3"/>
      <c r="O16" s="3">
        <v>16</v>
      </c>
      <c r="P16" s="3"/>
      <c r="Q16" s="3"/>
      <c r="R16" s="3"/>
      <c r="S16" s="3"/>
      <c r="T16" s="3"/>
      <c r="U16" s="3" t="s">
        <v>169</v>
      </c>
      <c r="V16" s="3"/>
      <c r="W16" s="3"/>
      <c r="X16" s="3"/>
      <c r="Y16" s="3"/>
      <c r="Z16" s="82"/>
      <c r="AA16" s="82"/>
      <c r="AB16" s="82"/>
      <c r="AC16" s="3" t="s">
        <v>170</v>
      </c>
      <c r="AD16" s="8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82"/>
      <c r="AU16" s="82"/>
      <c r="AV16" s="3"/>
      <c r="AW16" s="3" t="s">
        <v>8</v>
      </c>
      <c r="AX16" s="72"/>
      <c r="AY16" s="72"/>
      <c r="AZ16" s="72"/>
      <c r="BA16" s="72"/>
      <c r="BB16" s="72"/>
      <c r="BC16" s="72"/>
      <c r="BD16" s="88"/>
      <c r="BE16" s="88"/>
      <c r="BF16" s="88">
        <v>9</v>
      </c>
      <c r="BG16" s="88"/>
      <c r="BH16" s="88"/>
      <c r="BI16" s="88" t="s">
        <v>103</v>
      </c>
      <c r="BJ16" s="88"/>
      <c r="BK16" s="88"/>
      <c r="BL16" s="88"/>
      <c r="BM16" s="3" t="s">
        <v>327</v>
      </c>
    </row>
    <row r="17" spans="1:65" s="24" customFormat="1" ht="56.25" x14ac:dyDescent="0.2">
      <c r="A17" s="3"/>
      <c r="B17" s="103"/>
      <c r="C17" s="103"/>
      <c r="D17" s="143"/>
      <c r="E17" s="103" t="s">
        <v>329</v>
      </c>
      <c r="F17" s="3"/>
      <c r="G17" s="3" t="s">
        <v>95</v>
      </c>
      <c r="H17" s="3" t="s">
        <v>134</v>
      </c>
      <c r="I17" s="3"/>
      <c r="J17" s="3"/>
      <c r="K17" s="3" t="s">
        <v>135</v>
      </c>
      <c r="L17" s="25" t="s">
        <v>330</v>
      </c>
      <c r="M17" s="25" t="s">
        <v>331</v>
      </c>
      <c r="N17" s="3"/>
      <c r="O17" s="3" t="s">
        <v>331</v>
      </c>
      <c r="P17" s="3"/>
      <c r="R17" s="3"/>
      <c r="S17" s="3" t="s">
        <v>330</v>
      </c>
      <c r="U17" s="3"/>
      <c r="V17" s="3"/>
      <c r="W17" s="3" t="s">
        <v>330</v>
      </c>
      <c r="X17" s="3"/>
      <c r="Y17" s="3"/>
      <c r="Z17" s="82"/>
      <c r="AA17" s="82"/>
      <c r="AB17" s="82"/>
      <c r="AC17" s="3" t="s">
        <v>330</v>
      </c>
      <c r="AD17" s="83" t="s">
        <v>136</v>
      </c>
      <c r="AE17" s="3"/>
      <c r="AF17" s="3"/>
      <c r="AG17" s="3" t="s">
        <v>330</v>
      </c>
      <c r="AH17" s="3"/>
      <c r="AI17" s="3"/>
      <c r="AJ17" s="3"/>
      <c r="AK17" s="3" t="s">
        <v>330</v>
      </c>
      <c r="AL17" s="3"/>
      <c r="AM17" s="3"/>
      <c r="AN17" s="3"/>
      <c r="AO17" s="25" t="s">
        <v>330</v>
      </c>
      <c r="AP17" s="3"/>
      <c r="AQ17" s="3"/>
      <c r="AR17" s="3"/>
      <c r="AS17" s="25" t="s">
        <v>330</v>
      </c>
      <c r="AT17" s="82"/>
      <c r="AU17" s="82"/>
      <c r="AV17" s="3"/>
      <c r="AW17" s="3" t="s">
        <v>41</v>
      </c>
      <c r="AX17" s="72"/>
      <c r="AY17" s="72"/>
      <c r="AZ17" s="72"/>
      <c r="BA17" s="72"/>
      <c r="BB17" s="72"/>
      <c r="BC17" s="72"/>
      <c r="BD17" s="88"/>
      <c r="BE17" s="88"/>
      <c r="BF17" s="88"/>
      <c r="BG17" s="88">
        <v>4</v>
      </c>
      <c r="BH17" s="88"/>
      <c r="BI17" s="88"/>
      <c r="BJ17" s="88"/>
      <c r="BK17" s="88"/>
      <c r="BL17" s="88" t="s">
        <v>332</v>
      </c>
      <c r="BM17" s="3" t="s">
        <v>327</v>
      </c>
    </row>
    <row r="18" spans="1:65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>
        <v>2095</v>
      </c>
      <c r="N18" s="3"/>
      <c r="O18" s="3">
        <v>2095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82"/>
      <c r="AA18" s="82"/>
      <c r="AB18" s="82"/>
      <c r="AC18" s="3"/>
      <c r="AD18" s="8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5"/>
      <c r="AP18" s="3"/>
      <c r="AQ18" s="3"/>
      <c r="AR18" s="3"/>
      <c r="AS18" s="25"/>
      <c r="AT18" s="82"/>
      <c r="AU18" s="82"/>
      <c r="AV18" s="3"/>
      <c r="AW18" s="113" t="s">
        <v>479</v>
      </c>
      <c r="AX18" s="72"/>
      <c r="AY18" s="72"/>
      <c r="AZ18" s="72"/>
      <c r="BA18" s="72"/>
      <c r="BB18" s="72"/>
      <c r="BC18" s="72"/>
      <c r="BD18" s="88"/>
      <c r="BE18" s="88">
        <v>9</v>
      </c>
      <c r="BF18" s="88">
        <v>9</v>
      </c>
      <c r="BG18" s="88">
        <v>4</v>
      </c>
      <c r="BH18" s="88">
        <v>2</v>
      </c>
      <c r="BI18" s="88"/>
      <c r="BJ18" s="88"/>
      <c r="BK18" s="88"/>
      <c r="BL18" s="88" t="s">
        <v>332</v>
      </c>
      <c r="BM18" s="3" t="s">
        <v>327</v>
      </c>
    </row>
    <row r="19" spans="1:65" s="24" customFormat="1" ht="93.75" x14ac:dyDescent="0.2">
      <c r="A19" s="3"/>
      <c r="B19" s="145"/>
      <c r="C19" s="145"/>
      <c r="D19" s="145"/>
      <c r="E19" s="103" t="s">
        <v>333</v>
      </c>
      <c r="F19" s="3"/>
      <c r="G19" s="3">
        <v>100</v>
      </c>
      <c r="H19" s="3"/>
      <c r="I19" s="3">
        <v>100</v>
      </c>
      <c r="J19" s="3"/>
      <c r="K19" s="3">
        <v>100</v>
      </c>
      <c r="L19" s="25" t="s">
        <v>137</v>
      </c>
      <c r="M19" s="25" t="s">
        <v>161</v>
      </c>
      <c r="N19" s="3"/>
      <c r="O19" s="3"/>
      <c r="P19" s="3" t="s">
        <v>162</v>
      </c>
      <c r="Q19" s="3" t="s">
        <v>161</v>
      </c>
      <c r="R19" s="3"/>
      <c r="S19" s="3"/>
      <c r="T19" s="3"/>
      <c r="U19" s="3"/>
      <c r="V19" s="3"/>
      <c r="W19" s="3"/>
      <c r="X19" s="3"/>
      <c r="Y19" s="3" t="s">
        <v>334</v>
      </c>
      <c r="Z19" s="82"/>
      <c r="AA19" s="82"/>
      <c r="AB19" s="82"/>
      <c r="AC19" s="3"/>
      <c r="AD19" s="83"/>
      <c r="AE19" s="3" t="s">
        <v>335</v>
      </c>
      <c r="AF19" s="3"/>
      <c r="AG19" s="3"/>
      <c r="AH19" s="3"/>
      <c r="AI19" s="3" t="s">
        <v>334</v>
      </c>
      <c r="AJ19" s="3"/>
      <c r="AK19" s="3"/>
      <c r="AL19" s="3"/>
      <c r="AM19" s="3" t="s">
        <v>336</v>
      </c>
      <c r="AN19" s="3"/>
      <c r="AO19" s="3"/>
      <c r="AP19" s="3"/>
      <c r="AQ19" s="3" t="s">
        <v>337</v>
      </c>
      <c r="AR19" s="3"/>
      <c r="AS19" s="3"/>
      <c r="AT19" s="82"/>
      <c r="AU19" s="82" t="s">
        <v>338</v>
      </c>
      <c r="AV19" s="3"/>
      <c r="AW19" s="3" t="s">
        <v>480</v>
      </c>
      <c r="AX19" s="72"/>
      <c r="AY19" s="72"/>
      <c r="AZ19" s="72"/>
      <c r="BA19" s="72"/>
      <c r="BB19" s="72"/>
      <c r="BC19" s="72"/>
      <c r="BD19" s="88">
        <v>9</v>
      </c>
      <c r="BE19" s="88">
        <v>9</v>
      </c>
      <c r="BF19" s="88">
        <v>9</v>
      </c>
      <c r="BG19" s="88"/>
      <c r="BH19" s="88"/>
      <c r="BI19" s="88" t="s">
        <v>103</v>
      </c>
      <c r="BJ19" s="88"/>
      <c r="BK19" s="88"/>
      <c r="BL19" s="88"/>
      <c r="BM19" s="3" t="s">
        <v>128</v>
      </c>
    </row>
    <row r="20" spans="1:65" s="24" customFormat="1" ht="93.75" x14ac:dyDescent="0.2">
      <c r="A20" s="3"/>
      <c r="B20" s="103"/>
      <c r="C20" s="103"/>
      <c r="D20" s="143"/>
      <c r="E20" s="103" t="s">
        <v>339</v>
      </c>
      <c r="F20" s="3"/>
      <c r="G20" s="3" t="s">
        <v>94</v>
      </c>
      <c r="H20" s="3" t="s">
        <v>94</v>
      </c>
      <c r="I20" s="3"/>
      <c r="J20" s="3"/>
      <c r="K20" s="3" t="s">
        <v>94</v>
      </c>
      <c r="L20" s="25" t="s">
        <v>101</v>
      </c>
      <c r="M20" s="25">
        <v>25016</v>
      </c>
      <c r="N20" s="3"/>
      <c r="O20" s="3"/>
      <c r="P20" s="3" t="s">
        <v>101</v>
      </c>
      <c r="Q20" s="3" t="s">
        <v>340</v>
      </c>
      <c r="R20" s="3"/>
      <c r="S20" s="3"/>
      <c r="T20" s="3"/>
      <c r="U20" s="3"/>
      <c r="V20" s="3"/>
      <c r="W20" s="3"/>
      <c r="X20" s="3"/>
      <c r="Y20" s="3" t="s">
        <v>341</v>
      </c>
      <c r="Z20" s="82"/>
      <c r="AA20" s="82"/>
      <c r="AB20" s="82"/>
      <c r="AC20" s="3"/>
      <c r="AD20" s="83"/>
      <c r="AE20" s="3" t="s">
        <v>342</v>
      </c>
      <c r="AF20" s="3"/>
      <c r="AG20" s="3"/>
      <c r="AH20" s="3"/>
      <c r="AI20" s="3" t="s">
        <v>343</v>
      </c>
      <c r="AJ20" s="3"/>
      <c r="AK20" s="3"/>
      <c r="AL20" s="3"/>
      <c r="AM20" s="3" t="s">
        <v>344</v>
      </c>
      <c r="AN20" s="3"/>
      <c r="AO20" s="3"/>
      <c r="AP20" s="3"/>
      <c r="AQ20" s="3" t="s">
        <v>345</v>
      </c>
      <c r="AR20" s="3"/>
      <c r="AS20" s="3"/>
      <c r="AT20" s="82"/>
      <c r="AU20" s="82" t="s">
        <v>346</v>
      </c>
      <c r="AV20" s="3"/>
      <c r="AW20" s="3" t="s">
        <v>481</v>
      </c>
      <c r="AX20" s="72"/>
      <c r="AY20" s="72"/>
      <c r="AZ20" s="72"/>
      <c r="BA20" s="72"/>
      <c r="BB20" s="72"/>
      <c r="BC20" s="72"/>
      <c r="BD20" s="88">
        <v>9</v>
      </c>
      <c r="BE20" s="88">
        <v>9</v>
      </c>
      <c r="BF20" s="88">
        <v>9</v>
      </c>
      <c r="BG20" s="88"/>
      <c r="BH20" s="88"/>
      <c r="BI20" s="88"/>
      <c r="BJ20" s="88"/>
      <c r="BK20" s="88" t="s">
        <v>103</v>
      </c>
      <c r="BL20" s="88"/>
      <c r="BM20" s="3" t="s">
        <v>128</v>
      </c>
    </row>
    <row r="21" spans="1:65" s="24" customFormat="1" ht="75" x14ac:dyDescent="0.2">
      <c r="A21" s="3"/>
      <c r="B21" s="103"/>
      <c r="C21" s="103"/>
      <c r="D21" s="143"/>
      <c r="E21" s="103" t="s">
        <v>304</v>
      </c>
      <c r="F21" s="3"/>
      <c r="G21" s="3" t="s">
        <v>94</v>
      </c>
      <c r="H21" s="3" t="s">
        <v>94</v>
      </c>
      <c r="I21" s="3"/>
      <c r="J21" s="3"/>
      <c r="K21" s="3" t="s">
        <v>94</v>
      </c>
      <c r="L21" s="25" t="s">
        <v>102</v>
      </c>
      <c r="M21" s="25">
        <v>6</v>
      </c>
      <c r="N21" s="25">
        <v>1</v>
      </c>
      <c r="O21" s="3"/>
      <c r="P21" s="3"/>
      <c r="Q21" s="3"/>
      <c r="R21" s="3"/>
      <c r="S21" s="3"/>
      <c r="T21" s="3"/>
      <c r="U21" s="3"/>
      <c r="V21" s="3">
        <v>1</v>
      </c>
      <c r="W21" s="3"/>
      <c r="X21" s="3"/>
      <c r="Y21" s="3"/>
      <c r="Z21" s="82"/>
      <c r="AA21" s="82"/>
      <c r="AB21" s="82">
        <v>1</v>
      </c>
      <c r="AC21" s="3"/>
      <c r="AD21" s="83"/>
      <c r="AE21" s="3"/>
      <c r="AF21" s="3">
        <v>1</v>
      </c>
      <c r="AG21" s="3"/>
      <c r="AH21" s="3"/>
      <c r="AI21" s="3"/>
      <c r="AJ21" s="3">
        <v>1</v>
      </c>
      <c r="AK21" s="3"/>
      <c r="AL21" s="3"/>
      <c r="AM21" s="3"/>
      <c r="AN21" s="3">
        <v>1</v>
      </c>
      <c r="AO21" s="3"/>
      <c r="AP21" s="3"/>
      <c r="AQ21" s="3"/>
      <c r="AR21" s="3">
        <v>1</v>
      </c>
      <c r="AS21" s="3"/>
      <c r="AT21" s="82"/>
      <c r="AU21" s="82"/>
      <c r="AV21" s="3" t="s">
        <v>234</v>
      </c>
      <c r="AW21" s="3" t="s">
        <v>466</v>
      </c>
      <c r="AX21" s="72"/>
      <c r="AY21" s="72"/>
      <c r="AZ21" s="72"/>
      <c r="BA21" s="72"/>
      <c r="BB21" s="72"/>
      <c r="BC21" s="72"/>
      <c r="BD21" s="88"/>
      <c r="BE21" s="88"/>
      <c r="BF21" s="88"/>
      <c r="BG21" s="25">
        <v>4</v>
      </c>
      <c r="BH21" s="25">
        <v>2</v>
      </c>
      <c r="BI21" s="88"/>
      <c r="BJ21" s="88"/>
      <c r="BK21" s="88" t="s">
        <v>103</v>
      </c>
      <c r="BL21" s="88"/>
      <c r="BM21" s="3" t="s">
        <v>12</v>
      </c>
    </row>
    <row r="22" spans="1:65" s="173" customFormat="1" ht="56.25" x14ac:dyDescent="0.2">
      <c r="A22" s="113"/>
      <c r="B22" s="166"/>
      <c r="C22" s="166"/>
      <c r="D22" s="167"/>
      <c r="E22" s="166" t="s">
        <v>365</v>
      </c>
      <c r="F22" s="168">
        <v>6</v>
      </c>
      <c r="G22" s="168"/>
      <c r="H22" s="168">
        <v>6</v>
      </c>
      <c r="I22" s="168"/>
      <c r="J22" s="168">
        <v>6</v>
      </c>
      <c r="K22" s="168"/>
      <c r="L22" s="168" t="s">
        <v>102</v>
      </c>
      <c r="M22" s="168">
        <v>6</v>
      </c>
      <c r="N22" s="168">
        <v>6</v>
      </c>
      <c r="O22" s="113"/>
      <c r="P22" s="113"/>
      <c r="Q22" s="113"/>
      <c r="R22" s="113">
        <v>6</v>
      </c>
      <c r="S22" s="113"/>
      <c r="T22" s="113"/>
      <c r="U22" s="113"/>
      <c r="V22" s="113">
        <v>1</v>
      </c>
      <c r="W22" s="113"/>
      <c r="X22" s="113"/>
      <c r="Y22" s="113"/>
      <c r="Z22" s="169"/>
      <c r="AA22" s="169"/>
      <c r="AB22" s="169">
        <v>1</v>
      </c>
      <c r="AC22" s="113"/>
      <c r="AD22" s="170"/>
      <c r="AE22" s="113"/>
      <c r="AF22" s="113">
        <v>1</v>
      </c>
      <c r="AG22" s="113"/>
      <c r="AH22" s="113"/>
      <c r="AI22" s="113"/>
      <c r="AJ22" s="113">
        <v>1</v>
      </c>
      <c r="AK22" s="113"/>
      <c r="AL22" s="113"/>
      <c r="AM22" s="113"/>
      <c r="AN22" s="113">
        <v>1</v>
      </c>
      <c r="AO22" s="113"/>
      <c r="AP22" s="113"/>
      <c r="AQ22" s="113"/>
      <c r="AR22" s="113">
        <v>1</v>
      </c>
      <c r="AS22" s="113"/>
      <c r="AT22" s="169"/>
      <c r="AU22" s="169"/>
      <c r="AV22" s="113" t="s">
        <v>235</v>
      </c>
      <c r="AW22" s="113" t="s">
        <v>436</v>
      </c>
      <c r="AX22" s="171"/>
      <c r="AY22" s="171"/>
      <c r="AZ22" s="171"/>
      <c r="BA22" s="171"/>
      <c r="BB22" s="171"/>
      <c r="BC22" s="171"/>
      <c r="BD22" s="172"/>
      <c r="BE22" s="172"/>
      <c r="BF22" s="172"/>
      <c r="BG22" s="168">
        <v>4</v>
      </c>
      <c r="BH22" s="172"/>
      <c r="BI22" s="172"/>
      <c r="BJ22" s="172"/>
      <c r="BK22" s="172"/>
      <c r="BL22" s="172" t="s">
        <v>103</v>
      </c>
      <c r="BM22" s="113" t="s">
        <v>11</v>
      </c>
    </row>
    <row r="23" spans="1:65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>
        <v>2</v>
      </c>
      <c r="N23" s="168">
        <v>2</v>
      </c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69"/>
      <c r="AA23" s="169"/>
      <c r="AB23" s="169"/>
      <c r="AC23" s="113"/>
      <c r="AD23" s="170"/>
      <c r="AE23" s="113"/>
      <c r="AF23" s="113">
        <v>1</v>
      </c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>
        <v>1</v>
      </c>
      <c r="AS23" s="113"/>
      <c r="AT23" s="169"/>
      <c r="AU23" s="169"/>
      <c r="AV23" s="113"/>
      <c r="AW23" s="113" t="s">
        <v>437</v>
      </c>
      <c r="AX23" s="171"/>
      <c r="AY23" s="171"/>
      <c r="AZ23" s="171"/>
      <c r="BA23" s="171"/>
      <c r="BB23" s="171"/>
      <c r="BC23" s="171"/>
      <c r="BD23" s="172"/>
      <c r="BE23" s="172"/>
      <c r="BF23" s="172"/>
      <c r="BG23" s="168"/>
      <c r="BH23" s="172"/>
      <c r="BI23" s="172"/>
      <c r="BJ23" s="172"/>
      <c r="BK23" s="172"/>
      <c r="BL23" s="172"/>
      <c r="BM23" s="113"/>
    </row>
    <row r="24" spans="1:65" s="24" customFormat="1" ht="150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 t="s">
        <v>94</v>
      </c>
      <c r="H24" s="3" t="s">
        <v>94</v>
      </c>
      <c r="I24" s="3"/>
      <c r="J24" s="3"/>
      <c r="K24" s="3" t="s">
        <v>94</v>
      </c>
      <c r="L24" s="25" t="s">
        <v>121</v>
      </c>
      <c r="M24" s="25" t="s">
        <v>661</v>
      </c>
      <c r="N24" s="87">
        <v>0</v>
      </c>
      <c r="O24" s="87">
        <v>3628</v>
      </c>
      <c r="P24" s="87">
        <v>0</v>
      </c>
      <c r="Q24" s="87">
        <v>29460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686</v>
      </c>
      <c r="X24" s="87">
        <v>0</v>
      </c>
      <c r="Y24" s="87">
        <v>7902</v>
      </c>
      <c r="Z24" s="87">
        <v>0</v>
      </c>
      <c r="AA24" s="87">
        <v>0</v>
      </c>
      <c r="AB24" s="87">
        <v>0</v>
      </c>
      <c r="AC24" s="87">
        <v>975</v>
      </c>
      <c r="AD24" s="87">
        <v>0</v>
      </c>
      <c r="AE24" s="87">
        <v>6192</v>
      </c>
      <c r="AF24" s="87">
        <v>0</v>
      </c>
      <c r="AG24" s="87">
        <v>1116</v>
      </c>
      <c r="AH24" s="87">
        <v>0</v>
      </c>
      <c r="AI24" s="87">
        <v>6341</v>
      </c>
      <c r="AJ24" s="87">
        <v>0</v>
      </c>
      <c r="AK24" s="87">
        <v>389</v>
      </c>
      <c r="AL24" s="87">
        <v>0</v>
      </c>
      <c r="AM24" s="87">
        <v>3635</v>
      </c>
      <c r="AN24" s="87">
        <v>0</v>
      </c>
      <c r="AO24" s="87">
        <v>252</v>
      </c>
      <c r="AP24" s="87">
        <v>0</v>
      </c>
      <c r="AQ24" s="87">
        <v>2691</v>
      </c>
      <c r="AR24" s="87">
        <v>0</v>
      </c>
      <c r="AS24" s="87">
        <v>210</v>
      </c>
      <c r="AT24" s="87">
        <v>0</v>
      </c>
      <c r="AU24" s="87">
        <v>2699</v>
      </c>
      <c r="AV24" s="3" t="s">
        <v>238</v>
      </c>
      <c r="AW24" s="3" t="s">
        <v>142</v>
      </c>
      <c r="AX24" s="72"/>
      <c r="AY24" s="72"/>
      <c r="AZ24" s="72"/>
      <c r="BA24" s="72"/>
      <c r="BB24" s="72"/>
      <c r="BC24" s="72"/>
      <c r="BD24" s="25"/>
      <c r="BE24" s="25"/>
      <c r="BF24" s="25"/>
      <c r="BG24" s="25">
        <v>4</v>
      </c>
      <c r="BH24" s="25">
        <v>2</v>
      </c>
      <c r="BI24" s="3"/>
      <c r="BJ24" s="3"/>
      <c r="BK24" s="3" t="s">
        <v>97</v>
      </c>
      <c r="BL24" s="3"/>
      <c r="BM24" s="3" t="s">
        <v>98</v>
      </c>
    </row>
    <row r="25" spans="1:65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>
        <v>2.16</v>
      </c>
      <c r="H25" s="25"/>
      <c r="I25" s="25">
        <v>2.67</v>
      </c>
      <c r="J25" s="25"/>
      <c r="K25" s="25">
        <v>2.0699999999999998</v>
      </c>
      <c r="L25" s="55" t="s">
        <v>525</v>
      </c>
      <c r="M25" s="138" t="s">
        <v>526</v>
      </c>
      <c r="N25" s="3"/>
      <c r="O25" s="25">
        <v>148</v>
      </c>
      <c r="P25" s="3"/>
      <c r="Q25" s="3"/>
      <c r="R25" s="3"/>
      <c r="S25" s="25"/>
      <c r="T25" s="3"/>
      <c r="U25" s="25"/>
      <c r="V25" s="25"/>
      <c r="W25" s="25">
        <v>30</v>
      </c>
      <c r="X25" s="25"/>
      <c r="Y25" s="25"/>
      <c r="Z25" s="25"/>
      <c r="AA25" s="25"/>
      <c r="AB25" s="25"/>
      <c r="AC25" s="25">
        <v>32</v>
      </c>
      <c r="AD25" s="25"/>
      <c r="AE25" s="25"/>
      <c r="AF25" s="25"/>
      <c r="AG25" s="25">
        <v>38</v>
      </c>
      <c r="AH25" s="25"/>
      <c r="AI25" s="25"/>
      <c r="AJ25" s="25"/>
      <c r="AK25" s="25">
        <v>13</v>
      </c>
      <c r="AL25" s="25"/>
      <c r="AM25" s="25"/>
      <c r="AN25" s="25"/>
      <c r="AO25" s="25">
        <v>20</v>
      </c>
      <c r="AP25" s="25"/>
      <c r="AQ25" s="25"/>
      <c r="AR25" s="25"/>
      <c r="AS25" s="25">
        <v>15</v>
      </c>
      <c r="AT25" s="25"/>
      <c r="AU25" s="25"/>
      <c r="AV25" s="3" t="s">
        <v>236</v>
      </c>
      <c r="AW25" s="3" t="s">
        <v>143</v>
      </c>
      <c r="AX25" s="72"/>
      <c r="AY25" s="72"/>
      <c r="AZ25" s="72"/>
      <c r="BA25" s="72"/>
      <c r="BB25" s="72"/>
      <c r="BC25" s="72"/>
      <c r="BD25" s="191" t="s">
        <v>527</v>
      </c>
      <c r="BE25" s="191" t="s">
        <v>527</v>
      </c>
      <c r="BF25" s="19" t="s">
        <v>528</v>
      </c>
      <c r="BG25" s="88" t="s">
        <v>93</v>
      </c>
      <c r="BH25" s="75"/>
      <c r="BI25" s="75"/>
      <c r="BJ25" s="88" t="s">
        <v>93</v>
      </c>
      <c r="BK25" s="3" t="s">
        <v>376</v>
      </c>
    </row>
    <row r="26" spans="1:65" s="24" customFormat="1" ht="168.6" customHeight="1" x14ac:dyDescent="0.2">
      <c r="A26" s="3"/>
      <c r="B26" s="8"/>
      <c r="C26" s="8"/>
      <c r="D26" s="110"/>
      <c r="E26" s="190" t="s">
        <v>529</v>
      </c>
      <c r="F26" s="25" t="s">
        <v>94</v>
      </c>
      <c r="G26" s="25" t="s">
        <v>94</v>
      </c>
      <c r="H26" s="25" t="s">
        <v>94</v>
      </c>
      <c r="I26" s="25" t="s">
        <v>94</v>
      </c>
      <c r="J26" s="25" t="s">
        <v>94</v>
      </c>
      <c r="K26" s="25" t="s">
        <v>94</v>
      </c>
      <c r="L26" s="55" t="s">
        <v>530</v>
      </c>
      <c r="M26" s="138" t="s">
        <v>531</v>
      </c>
      <c r="N26" s="38"/>
      <c r="O26" s="38">
        <v>1043</v>
      </c>
      <c r="P26" s="93"/>
      <c r="Q26" s="38">
        <v>6343</v>
      </c>
      <c r="R26" s="38"/>
      <c r="S26" s="38"/>
      <c r="T26" s="38"/>
      <c r="V26" s="38"/>
      <c r="W26" s="38">
        <v>102</v>
      </c>
      <c r="X26" s="38"/>
      <c r="Y26" s="38">
        <v>804</v>
      </c>
      <c r="Z26" s="94"/>
      <c r="AA26" s="94"/>
      <c r="AB26" s="94"/>
      <c r="AC26" s="25">
        <v>541</v>
      </c>
      <c r="AD26" s="95"/>
      <c r="AE26" s="38">
        <v>1091</v>
      </c>
      <c r="AF26" s="38"/>
      <c r="AG26" s="38">
        <v>224</v>
      </c>
      <c r="AH26" s="38"/>
      <c r="AI26" s="38">
        <v>2099</v>
      </c>
      <c r="AJ26" s="38"/>
      <c r="AK26" s="38">
        <v>114</v>
      </c>
      <c r="AL26" s="38"/>
      <c r="AM26" s="38">
        <v>988</v>
      </c>
      <c r="AN26" s="38"/>
      <c r="AO26" s="38">
        <v>28</v>
      </c>
      <c r="AP26" s="38"/>
      <c r="AQ26" s="38">
        <v>522</v>
      </c>
      <c r="AR26" s="38"/>
      <c r="AS26" s="38">
        <v>34</v>
      </c>
      <c r="AT26" s="94"/>
      <c r="AU26" s="94">
        <v>839</v>
      </c>
      <c r="AV26" s="3"/>
      <c r="AW26" s="3"/>
      <c r="AX26" s="72"/>
      <c r="AY26" s="72"/>
      <c r="AZ26" s="72"/>
      <c r="BA26" s="72"/>
      <c r="BB26" s="72"/>
      <c r="BC26" s="72"/>
      <c r="BD26" s="191" t="s">
        <v>527</v>
      </c>
      <c r="BE26" s="191" t="s">
        <v>527</v>
      </c>
      <c r="BF26" s="19"/>
      <c r="BG26" s="88"/>
      <c r="BH26" s="75"/>
      <c r="BI26" s="75"/>
      <c r="BJ26" s="88"/>
      <c r="BK26" s="3"/>
    </row>
    <row r="27" spans="1:65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>
        <v>5.08</v>
      </c>
      <c r="H27" s="25"/>
      <c r="I27" s="25">
        <v>4.55</v>
      </c>
      <c r="J27" s="25"/>
      <c r="K27" s="25">
        <v>3.36</v>
      </c>
      <c r="L27" s="55" t="s">
        <v>533</v>
      </c>
      <c r="M27" s="138" t="s">
        <v>534</v>
      </c>
      <c r="N27" s="38"/>
      <c r="O27" s="3">
        <v>904</v>
      </c>
      <c r="P27" s="3"/>
      <c r="Q27" s="3"/>
      <c r="R27" s="3"/>
      <c r="S27" s="3"/>
      <c r="T27" s="3"/>
      <c r="U27" s="3"/>
      <c r="V27" s="3"/>
      <c r="W27" s="3">
        <v>146</v>
      </c>
      <c r="X27" s="3"/>
      <c r="Y27" s="3"/>
      <c r="Z27" s="3"/>
      <c r="AA27" s="3"/>
      <c r="AB27" s="3"/>
      <c r="AC27" s="3">
        <v>236</v>
      </c>
      <c r="AD27" s="3"/>
      <c r="AE27" s="3"/>
      <c r="AF27" s="3"/>
      <c r="AG27" s="3">
        <v>187</v>
      </c>
      <c r="AH27" s="3"/>
      <c r="AI27" s="3"/>
      <c r="AJ27" s="3"/>
      <c r="AK27" s="3">
        <v>115</v>
      </c>
      <c r="AL27" s="3"/>
      <c r="AM27" s="3"/>
      <c r="AN27" s="3"/>
      <c r="AO27" s="3">
        <v>104</v>
      </c>
      <c r="AP27" s="3"/>
      <c r="AQ27" s="3"/>
      <c r="AR27" s="3"/>
      <c r="AS27" s="3">
        <v>116</v>
      </c>
      <c r="AT27" s="3"/>
      <c r="AU27" s="3"/>
      <c r="AV27" s="3"/>
      <c r="AW27" s="3" t="s">
        <v>144</v>
      </c>
      <c r="AX27" s="72"/>
      <c r="AY27" s="72"/>
      <c r="AZ27" s="72"/>
      <c r="BA27" s="72"/>
      <c r="BB27" s="72"/>
      <c r="BC27" s="72"/>
      <c r="BD27" s="191" t="s">
        <v>527</v>
      </c>
      <c r="BE27" s="191" t="s">
        <v>527</v>
      </c>
      <c r="BF27" s="19" t="s">
        <v>528</v>
      </c>
      <c r="BG27" s="88" t="s">
        <v>93</v>
      </c>
      <c r="BH27" s="73"/>
      <c r="BI27" s="73"/>
      <c r="BJ27" s="73"/>
      <c r="BK27" s="3" t="s">
        <v>376</v>
      </c>
    </row>
    <row r="28" spans="1:65" s="24" customFormat="1" ht="207.6" customHeight="1" x14ac:dyDescent="0.2">
      <c r="A28" s="3"/>
      <c r="B28" s="8"/>
      <c r="C28" s="8"/>
      <c r="D28" s="110"/>
      <c r="E28" s="8" t="s">
        <v>535</v>
      </c>
      <c r="F28" s="25" t="s">
        <v>94</v>
      </c>
      <c r="G28" s="25" t="s">
        <v>94</v>
      </c>
      <c r="H28" s="25" t="s">
        <v>94</v>
      </c>
      <c r="I28" s="25" t="s">
        <v>94</v>
      </c>
      <c r="J28" s="25" t="s">
        <v>94</v>
      </c>
      <c r="K28" s="25" t="s">
        <v>94</v>
      </c>
      <c r="L28" s="55" t="s">
        <v>536</v>
      </c>
      <c r="M28" s="138" t="s">
        <v>537</v>
      </c>
      <c r="N28" s="38"/>
      <c r="O28" s="38">
        <v>2585</v>
      </c>
      <c r="P28" s="96"/>
      <c r="Q28" s="38">
        <v>23117</v>
      </c>
      <c r="R28" s="38"/>
      <c r="S28" s="38"/>
      <c r="T28" s="38"/>
      <c r="U28" s="38"/>
      <c r="V28" s="38"/>
      <c r="W28" s="38">
        <v>584</v>
      </c>
      <c r="X28" s="38"/>
      <c r="Y28" s="38">
        <v>7098</v>
      </c>
      <c r="Z28" s="94"/>
      <c r="AA28" s="94"/>
      <c r="AB28" s="94"/>
      <c r="AC28" s="25">
        <v>434</v>
      </c>
      <c r="AD28" s="95"/>
      <c r="AE28" s="38">
        <v>5101</v>
      </c>
      <c r="AF28" s="38"/>
      <c r="AG28" s="38">
        <v>892</v>
      </c>
      <c r="AH28" s="38"/>
      <c r="AI28" s="38">
        <v>4242</v>
      </c>
      <c r="AJ28" s="38"/>
      <c r="AK28" s="38">
        <v>275</v>
      </c>
      <c r="AL28" s="38"/>
      <c r="AM28" s="38">
        <v>2647</v>
      </c>
      <c r="AN28" s="38"/>
      <c r="AO28" s="38">
        <v>224</v>
      </c>
      <c r="AP28" s="38"/>
      <c r="AQ28" s="38">
        <v>2169</v>
      </c>
      <c r="AR28" s="38"/>
      <c r="AS28" s="38">
        <v>176</v>
      </c>
      <c r="AT28" s="94"/>
      <c r="AU28" s="94">
        <v>1860</v>
      </c>
      <c r="AV28" s="3"/>
      <c r="AW28" s="3"/>
      <c r="AX28" s="72"/>
      <c r="AY28" s="72"/>
      <c r="AZ28" s="72"/>
      <c r="BA28" s="72"/>
      <c r="BB28" s="72"/>
      <c r="BC28" s="72"/>
      <c r="BD28" s="191" t="s">
        <v>527</v>
      </c>
      <c r="BE28" s="191" t="s">
        <v>527</v>
      </c>
      <c r="BF28" s="19"/>
      <c r="BG28" s="88"/>
      <c r="BH28" s="73"/>
      <c r="BI28" s="73"/>
      <c r="BJ28" s="73"/>
      <c r="BK28" s="3"/>
    </row>
    <row r="29" spans="1:65" s="24" customFormat="1" ht="53.25" customHeight="1" x14ac:dyDescent="0.2">
      <c r="A29" s="3"/>
      <c r="B29" s="8"/>
      <c r="C29" s="8"/>
      <c r="D29" s="110"/>
      <c r="E29" s="199" t="s">
        <v>420</v>
      </c>
      <c r="F29" s="25" t="s">
        <v>94</v>
      </c>
      <c r="G29" s="25" t="s">
        <v>94</v>
      </c>
      <c r="H29" s="25" t="s">
        <v>94</v>
      </c>
      <c r="I29" s="25" t="s">
        <v>94</v>
      </c>
      <c r="J29" s="25" t="s">
        <v>94</v>
      </c>
      <c r="K29" s="25" t="s">
        <v>94</v>
      </c>
      <c r="L29" s="25"/>
      <c r="M29" s="38">
        <v>7</v>
      </c>
      <c r="N29" s="38">
        <v>7</v>
      </c>
      <c r="O29" s="38"/>
      <c r="P29" s="96"/>
      <c r="Q29" s="38"/>
      <c r="R29" s="38">
        <v>1</v>
      </c>
      <c r="S29" s="38"/>
      <c r="T29" s="38"/>
      <c r="U29" s="38"/>
      <c r="V29" s="94">
        <v>1</v>
      </c>
      <c r="W29" s="94"/>
      <c r="X29" s="94"/>
      <c r="Y29" s="38"/>
      <c r="Z29" s="94"/>
      <c r="AA29" s="94"/>
      <c r="AB29" s="94">
        <v>1</v>
      </c>
      <c r="AC29" s="25"/>
      <c r="AD29" s="95"/>
      <c r="AE29" s="38"/>
      <c r="AF29" s="38">
        <v>1</v>
      </c>
      <c r="AG29" s="38"/>
      <c r="AH29" s="38"/>
      <c r="AI29" s="38"/>
      <c r="AJ29" s="38">
        <v>1</v>
      </c>
      <c r="AK29" s="38"/>
      <c r="AL29" s="38"/>
      <c r="AM29" s="38"/>
      <c r="AN29" s="38">
        <v>1</v>
      </c>
      <c r="AO29" s="38"/>
      <c r="AP29" s="94"/>
      <c r="AQ29" s="94"/>
      <c r="AR29" s="97">
        <v>1</v>
      </c>
      <c r="AS29" s="115"/>
      <c r="AT29" s="115"/>
      <c r="AU29" s="97"/>
      <c r="AV29" s="3"/>
      <c r="AW29" s="3" t="s">
        <v>662</v>
      </c>
      <c r="AX29" s="72"/>
      <c r="AY29" s="72"/>
      <c r="AZ29" s="72"/>
      <c r="BA29" s="72"/>
      <c r="BB29" s="72"/>
      <c r="BC29" s="72"/>
      <c r="BD29" s="19"/>
      <c r="BE29" s="19">
        <v>9</v>
      </c>
      <c r="BF29" s="19">
        <v>9</v>
      </c>
      <c r="BG29" s="19">
        <v>4</v>
      </c>
      <c r="BH29" s="19">
        <v>2</v>
      </c>
      <c r="BI29" s="88"/>
      <c r="BJ29" s="73"/>
      <c r="BK29" s="73"/>
      <c r="BL29" s="88" t="s">
        <v>332</v>
      </c>
      <c r="BM29" s="3" t="s">
        <v>663</v>
      </c>
    </row>
    <row r="30" spans="1:65" s="24" customFormat="1" ht="80.25" customHeight="1" x14ac:dyDescent="0.2">
      <c r="A30" s="3"/>
      <c r="B30" s="8"/>
      <c r="C30" s="8"/>
      <c r="D30" s="110"/>
      <c r="E30" s="199" t="s">
        <v>421</v>
      </c>
      <c r="F30" s="25" t="s">
        <v>94</v>
      </c>
      <c r="G30" s="25" t="s">
        <v>94</v>
      </c>
      <c r="H30" s="25" t="s">
        <v>94</v>
      </c>
      <c r="I30" s="25" t="s">
        <v>94</v>
      </c>
      <c r="J30" s="25" t="s">
        <v>94</v>
      </c>
      <c r="K30" s="25" t="s">
        <v>94</v>
      </c>
      <c r="L30" s="25"/>
      <c r="M30" s="38">
        <v>10</v>
      </c>
      <c r="N30" s="38">
        <v>10</v>
      </c>
      <c r="O30" s="38"/>
      <c r="P30" s="96"/>
      <c r="Q30" s="38"/>
      <c r="R30" s="38"/>
      <c r="S30" s="38"/>
      <c r="T30" s="38"/>
      <c r="U30" s="38"/>
      <c r="V30" s="94"/>
      <c r="W30" s="94" t="s">
        <v>664</v>
      </c>
      <c r="X30" s="94"/>
      <c r="Y30" s="38"/>
      <c r="Z30" s="94"/>
      <c r="AA30" s="94"/>
      <c r="AB30" s="94"/>
      <c r="AC30" s="94" t="s">
        <v>665</v>
      </c>
      <c r="AD30" s="95"/>
      <c r="AE30" s="38"/>
      <c r="AF30" s="38"/>
      <c r="AG30" s="38"/>
      <c r="AH30" s="38"/>
      <c r="AI30" s="38" t="s">
        <v>666</v>
      </c>
      <c r="AJ30" s="38"/>
      <c r="AK30" s="38"/>
      <c r="AL30" s="38"/>
      <c r="AM30" s="38"/>
      <c r="AN30" s="38"/>
      <c r="AO30" s="38"/>
      <c r="AP30" s="94"/>
      <c r="AQ30" s="38" t="s">
        <v>667</v>
      </c>
      <c r="AR30" s="97"/>
      <c r="AS30" s="38"/>
      <c r="AT30" s="38"/>
      <c r="AU30" s="97" t="s">
        <v>668</v>
      </c>
      <c r="AV30" s="3"/>
      <c r="AW30" s="3" t="s">
        <v>669</v>
      </c>
      <c r="AX30" s="72"/>
      <c r="AY30" s="72"/>
      <c r="AZ30" s="72"/>
      <c r="BA30" s="72"/>
      <c r="BB30" s="72"/>
      <c r="BC30" s="72"/>
      <c r="BD30" s="19"/>
      <c r="BE30" s="19"/>
      <c r="BF30" s="19"/>
      <c r="BG30" s="19">
        <v>4</v>
      </c>
      <c r="BH30" s="19"/>
      <c r="BI30" s="88"/>
      <c r="BJ30" s="73"/>
      <c r="BK30" s="73"/>
      <c r="BL30" s="88" t="s">
        <v>332</v>
      </c>
      <c r="BM30" s="3" t="s">
        <v>98</v>
      </c>
    </row>
    <row r="31" spans="1:65" s="24" customFormat="1" ht="157.9" customHeight="1" x14ac:dyDescent="0.2">
      <c r="A31" s="3"/>
      <c r="B31" s="8"/>
      <c r="C31" s="8"/>
      <c r="D31" s="192"/>
      <c r="E31" s="8" t="s">
        <v>538</v>
      </c>
      <c r="F31" s="25">
        <v>26.87</v>
      </c>
      <c r="G31" s="25">
        <v>30.49</v>
      </c>
      <c r="H31" s="24">
        <v>29.09</v>
      </c>
      <c r="I31" s="25">
        <v>32.67</v>
      </c>
      <c r="J31" s="25">
        <v>17.98</v>
      </c>
      <c r="K31" s="25">
        <v>20.95</v>
      </c>
      <c r="L31" s="55" t="s">
        <v>539</v>
      </c>
      <c r="M31" s="55" t="s">
        <v>540</v>
      </c>
      <c r="N31" s="38">
        <f t="shared" ref="N31:N36" si="0">V31+AB31+AF31+AJ31+AN31+AR31</f>
        <v>50</v>
      </c>
      <c r="O31" s="38"/>
      <c r="P31" s="25"/>
      <c r="Q31" s="38"/>
      <c r="R31" s="38"/>
      <c r="S31" s="38"/>
      <c r="T31" s="3"/>
      <c r="U31" s="38"/>
      <c r="V31" s="38">
        <v>13</v>
      </c>
      <c r="W31" s="94"/>
      <c r="X31" s="94"/>
      <c r="Y31" s="3"/>
      <c r="Z31" s="3"/>
      <c r="AA31" s="3"/>
      <c r="AB31" s="38">
        <v>12</v>
      </c>
      <c r="AC31" s="38"/>
      <c r="AD31" s="38"/>
      <c r="AE31" s="38"/>
      <c r="AF31" s="38">
        <v>8</v>
      </c>
      <c r="AG31" s="38"/>
      <c r="AH31" s="38"/>
      <c r="AI31" s="38"/>
      <c r="AJ31" s="38">
        <v>8</v>
      </c>
      <c r="AK31" s="38"/>
      <c r="AL31" s="38"/>
      <c r="AM31" s="38"/>
      <c r="AN31" s="38">
        <v>7</v>
      </c>
      <c r="AO31" s="38"/>
      <c r="AP31" s="94"/>
      <c r="AQ31" s="94"/>
      <c r="AR31" s="38">
        <v>2</v>
      </c>
      <c r="AS31" s="3"/>
      <c r="AT31" s="3"/>
      <c r="AU31" s="97"/>
      <c r="AV31" s="3"/>
      <c r="AW31" s="3" t="s">
        <v>483</v>
      </c>
      <c r="AX31" s="72"/>
      <c r="AY31" s="72"/>
      <c r="AZ31" s="72"/>
      <c r="BA31" s="72"/>
      <c r="BB31" s="72"/>
      <c r="BC31" s="72"/>
      <c r="BD31" s="191" t="s">
        <v>527</v>
      </c>
      <c r="BE31" s="191" t="s">
        <v>527</v>
      </c>
      <c r="BF31" s="19" t="s">
        <v>528</v>
      </c>
      <c r="BG31" s="73"/>
      <c r="BH31" s="73" t="s">
        <v>93</v>
      </c>
      <c r="BI31" s="73"/>
      <c r="BJ31" s="73" t="s">
        <v>93</v>
      </c>
      <c r="BK31" s="3" t="s">
        <v>376</v>
      </c>
    </row>
    <row r="32" spans="1:65" s="24" customFormat="1" ht="192" customHeight="1" x14ac:dyDescent="0.2">
      <c r="A32" s="3"/>
      <c r="B32" s="8"/>
      <c r="C32" s="8"/>
      <c r="D32" s="192"/>
      <c r="E32" s="8" t="s">
        <v>541</v>
      </c>
      <c r="F32" s="25" t="s">
        <v>94</v>
      </c>
      <c r="G32" s="25" t="s">
        <v>94</v>
      </c>
      <c r="H32" s="25" t="s">
        <v>94</v>
      </c>
      <c r="I32" s="25" t="s">
        <v>94</v>
      </c>
      <c r="J32" s="25" t="s">
        <v>94</v>
      </c>
      <c r="K32" s="25" t="s">
        <v>94</v>
      </c>
      <c r="L32" s="55" t="s">
        <v>542</v>
      </c>
      <c r="M32" s="55" t="s">
        <v>543</v>
      </c>
      <c r="N32" s="38">
        <f t="shared" si="0"/>
        <v>49453</v>
      </c>
      <c r="O32" s="38"/>
      <c r="P32" s="25"/>
      <c r="Q32" s="38"/>
      <c r="R32" s="38"/>
      <c r="S32" s="38"/>
      <c r="T32" s="3"/>
      <c r="U32" s="38"/>
      <c r="V32" s="38">
        <v>13467</v>
      </c>
      <c r="W32" s="94"/>
      <c r="X32" s="94"/>
      <c r="Y32" s="3"/>
      <c r="Z32" s="3"/>
      <c r="AA32" s="3"/>
      <c r="AB32" s="38">
        <v>12586</v>
      </c>
      <c r="AC32" s="38"/>
      <c r="AD32" s="38"/>
      <c r="AE32" s="38"/>
      <c r="AF32" s="38">
        <v>7732</v>
      </c>
      <c r="AG32" s="38"/>
      <c r="AH32" s="38"/>
      <c r="AI32" s="38"/>
      <c r="AJ32" s="38">
        <v>6775</v>
      </c>
      <c r="AK32" s="38"/>
      <c r="AL32" s="38"/>
      <c r="AM32" s="38"/>
      <c r="AN32" s="38">
        <v>5493</v>
      </c>
      <c r="AO32" s="38"/>
      <c r="AP32" s="94"/>
      <c r="AQ32" s="94"/>
      <c r="AR32" s="38">
        <v>3400</v>
      </c>
      <c r="AS32" s="3"/>
      <c r="AT32" s="3"/>
      <c r="AU32" s="97"/>
      <c r="AV32" s="3"/>
      <c r="AW32" s="3"/>
      <c r="AX32" s="72"/>
      <c r="AY32" s="72"/>
      <c r="AZ32" s="72"/>
      <c r="BA32" s="72"/>
      <c r="BB32" s="72"/>
      <c r="BC32" s="72"/>
      <c r="BD32" s="191" t="s">
        <v>527</v>
      </c>
      <c r="BE32" s="191" t="s">
        <v>527</v>
      </c>
      <c r="BF32" s="19"/>
      <c r="BG32" s="73"/>
      <c r="BH32" s="73"/>
      <c r="BI32" s="73"/>
      <c r="BJ32" s="73"/>
      <c r="BK32" s="3"/>
    </row>
    <row r="33" spans="1:65" s="24" customFormat="1" ht="156" customHeight="1" x14ac:dyDescent="0.2">
      <c r="A33" s="3"/>
      <c r="B33" s="8"/>
      <c r="C33" s="8"/>
      <c r="D33" s="110"/>
      <c r="E33" s="8" t="s">
        <v>544</v>
      </c>
      <c r="F33" s="3">
        <v>36.72</v>
      </c>
      <c r="G33" s="25">
        <v>41.67</v>
      </c>
      <c r="H33" s="25">
        <v>36.36</v>
      </c>
      <c r="I33" s="25">
        <v>40.840000000000003</v>
      </c>
      <c r="J33" s="25">
        <v>20.86</v>
      </c>
      <c r="K33" s="25">
        <v>24.3</v>
      </c>
      <c r="L33" s="55" t="s">
        <v>545</v>
      </c>
      <c r="M33" s="55" t="s">
        <v>546</v>
      </c>
      <c r="N33" s="38">
        <f t="shared" si="0"/>
        <v>64</v>
      </c>
      <c r="O33" s="38"/>
      <c r="P33" s="25"/>
      <c r="Q33" s="38"/>
      <c r="R33" s="38"/>
      <c r="S33" s="38"/>
      <c r="T33" s="3"/>
      <c r="U33" s="38"/>
      <c r="V33" s="38">
        <v>21</v>
      </c>
      <c r="W33" s="94"/>
      <c r="X33" s="94"/>
      <c r="Y33" s="3"/>
      <c r="Z33" s="3"/>
      <c r="AA33" s="3"/>
      <c r="AB33" s="38">
        <v>19</v>
      </c>
      <c r="AC33" s="38"/>
      <c r="AD33" s="38"/>
      <c r="AE33" s="38"/>
      <c r="AF33" s="38">
        <v>8</v>
      </c>
      <c r="AG33" s="38"/>
      <c r="AH33" s="38"/>
      <c r="AI33" s="38"/>
      <c r="AJ33" s="38">
        <v>8</v>
      </c>
      <c r="AK33" s="38"/>
      <c r="AL33" s="38"/>
      <c r="AM33" s="38"/>
      <c r="AN33" s="38">
        <v>4</v>
      </c>
      <c r="AO33" s="38"/>
      <c r="AP33" s="94"/>
      <c r="AQ33" s="94"/>
      <c r="AR33" s="38">
        <v>4</v>
      </c>
      <c r="AS33" s="3"/>
      <c r="AT33" s="3"/>
      <c r="AU33" s="94"/>
      <c r="AV33" s="3"/>
      <c r="AW33" s="3" t="s">
        <v>484</v>
      </c>
      <c r="AX33" s="72"/>
      <c r="AY33" s="72"/>
      <c r="AZ33" s="72"/>
      <c r="BA33" s="72"/>
      <c r="BB33" s="72"/>
      <c r="BC33" s="72"/>
      <c r="BD33" s="191" t="s">
        <v>527</v>
      </c>
      <c r="BE33" s="191" t="s">
        <v>527</v>
      </c>
      <c r="BF33" s="19" t="s">
        <v>528</v>
      </c>
      <c r="BG33" s="73"/>
      <c r="BH33" s="73" t="s">
        <v>93</v>
      </c>
      <c r="BI33" s="73"/>
      <c r="BJ33" s="73" t="s">
        <v>93</v>
      </c>
      <c r="BK33" s="3" t="s">
        <v>376</v>
      </c>
    </row>
    <row r="34" spans="1:65" s="24" customFormat="1" ht="177" customHeight="1" x14ac:dyDescent="0.2">
      <c r="A34" s="3"/>
      <c r="B34" s="8"/>
      <c r="C34" s="8"/>
      <c r="D34" s="110"/>
      <c r="E34" s="8" t="s">
        <v>547</v>
      </c>
      <c r="F34" s="25" t="s">
        <v>94</v>
      </c>
      <c r="G34" s="25" t="s">
        <v>94</v>
      </c>
      <c r="H34" s="25" t="s">
        <v>94</v>
      </c>
      <c r="I34" s="25" t="s">
        <v>94</v>
      </c>
      <c r="J34" s="25" t="s">
        <v>94</v>
      </c>
      <c r="K34" s="25" t="s">
        <v>94</v>
      </c>
      <c r="L34" s="55" t="s">
        <v>548</v>
      </c>
      <c r="M34" s="55" t="s">
        <v>549</v>
      </c>
      <c r="N34" s="38">
        <f t="shared" si="0"/>
        <v>63294</v>
      </c>
      <c r="O34" s="38"/>
      <c r="P34" s="25"/>
      <c r="Q34" s="38"/>
      <c r="R34" s="38"/>
      <c r="S34" s="38"/>
      <c r="T34" s="3"/>
      <c r="U34" s="38"/>
      <c r="V34" s="38">
        <v>17230</v>
      </c>
      <c r="W34" s="94"/>
      <c r="X34" s="94"/>
      <c r="Y34" s="3"/>
      <c r="Z34" s="3"/>
      <c r="AA34" s="3"/>
      <c r="AB34" s="38">
        <v>16003</v>
      </c>
      <c r="AC34" s="38"/>
      <c r="AD34" s="38"/>
      <c r="AE34" s="38"/>
      <c r="AF34" s="38">
        <v>10060</v>
      </c>
      <c r="AG34" s="38"/>
      <c r="AH34" s="38"/>
      <c r="AI34" s="38"/>
      <c r="AJ34" s="38">
        <v>8531</v>
      </c>
      <c r="AK34" s="38"/>
      <c r="AL34" s="38"/>
      <c r="AM34" s="38"/>
      <c r="AN34" s="38">
        <v>7091</v>
      </c>
      <c r="AO34" s="38"/>
      <c r="AP34" s="94"/>
      <c r="AQ34" s="94"/>
      <c r="AR34" s="38">
        <v>4379</v>
      </c>
      <c r="AS34" s="3"/>
      <c r="AT34" s="3"/>
      <c r="AU34" s="94"/>
      <c r="AV34" s="3"/>
      <c r="AW34" s="3"/>
      <c r="AX34" s="72"/>
      <c r="AY34" s="72"/>
      <c r="AZ34" s="72"/>
      <c r="BA34" s="72"/>
      <c r="BB34" s="72"/>
      <c r="BC34" s="72"/>
      <c r="BD34" s="191" t="s">
        <v>527</v>
      </c>
      <c r="BE34" s="191" t="s">
        <v>527</v>
      </c>
      <c r="BF34" s="19"/>
      <c r="BG34" s="73"/>
      <c r="BH34" s="73"/>
      <c r="BI34" s="73"/>
      <c r="BJ34" s="73"/>
      <c r="BK34" s="3"/>
    </row>
    <row r="35" spans="1:65" s="24" customFormat="1" ht="133.15" customHeight="1" x14ac:dyDescent="0.2">
      <c r="A35" s="3"/>
      <c r="B35" s="8"/>
      <c r="C35" s="8"/>
      <c r="D35" s="110"/>
      <c r="E35" s="8" t="s">
        <v>550</v>
      </c>
      <c r="F35" s="3">
        <v>35.82</v>
      </c>
      <c r="G35" s="25">
        <v>40.65</v>
      </c>
      <c r="H35" s="25">
        <v>41.21</v>
      </c>
      <c r="I35" s="25">
        <v>46.29</v>
      </c>
      <c r="J35" s="25">
        <v>38.119999999999997</v>
      </c>
      <c r="K35" s="25">
        <v>44.42</v>
      </c>
      <c r="L35" s="55" t="s">
        <v>551</v>
      </c>
      <c r="M35" s="55" t="s">
        <v>552</v>
      </c>
      <c r="N35" s="38">
        <f t="shared" si="0"/>
        <v>69</v>
      </c>
      <c r="O35" s="38"/>
      <c r="P35" s="25"/>
      <c r="Q35" s="38"/>
      <c r="R35" s="38"/>
      <c r="S35" s="38"/>
      <c r="T35" s="3"/>
      <c r="U35" s="38"/>
      <c r="V35" s="38">
        <v>16</v>
      </c>
      <c r="W35" s="94"/>
      <c r="X35" s="94"/>
      <c r="Y35" s="3"/>
      <c r="Z35" s="3"/>
      <c r="AA35" s="3"/>
      <c r="AB35" s="38">
        <v>18</v>
      </c>
      <c r="AC35" s="38"/>
      <c r="AD35" s="38"/>
      <c r="AE35" s="38"/>
      <c r="AF35" s="38">
        <v>11</v>
      </c>
      <c r="AG35" s="38"/>
      <c r="AH35" s="38"/>
      <c r="AI35" s="38"/>
      <c r="AJ35" s="38">
        <v>9</v>
      </c>
      <c r="AK35" s="38"/>
      <c r="AL35" s="38"/>
      <c r="AM35" s="38"/>
      <c r="AN35" s="38">
        <v>8</v>
      </c>
      <c r="AO35" s="38"/>
      <c r="AP35" s="94"/>
      <c r="AQ35" s="94"/>
      <c r="AR35" s="38">
        <v>7</v>
      </c>
      <c r="AS35" s="3"/>
      <c r="AT35" s="3"/>
      <c r="AU35" s="94"/>
      <c r="AV35" s="3"/>
      <c r="AW35" s="3" t="s">
        <v>485</v>
      </c>
      <c r="AX35" s="72"/>
      <c r="AY35" s="72"/>
      <c r="AZ35" s="72"/>
      <c r="BA35" s="72"/>
      <c r="BB35" s="72"/>
      <c r="BC35" s="72"/>
      <c r="BD35" s="191" t="s">
        <v>527</v>
      </c>
      <c r="BE35" s="191" t="s">
        <v>527</v>
      </c>
      <c r="BF35" s="19" t="s">
        <v>528</v>
      </c>
      <c r="BG35" s="73"/>
      <c r="BH35" s="73" t="s">
        <v>93</v>
      </c>
      <c r="BI35" s="73"/>
      <c r="BJ35" s="73" t="s">
        <v>93</v>
      </c>
      <c r="BK35" s="3" t="s">
        <v>376</v>
      </c>
    </row>
    <row r="36" spans="1:65" s="24" customFormat="1" ht="204" customHeight="1" x14ac:dyDescent="0.2">
      <c r="A36" s="3"/>
      <c r="B36" s="8"/>
      <c r="C36" s="8"/>
      <c r="D36" s="110"/>
      <c r="E36" s="8" t="s">
        <v>553</v>
      </c>
      <c r="F36" s="25" t="s">
        <v>94</v>
      </c>
      <c r="G36" s="25" t="s">
        <v>94</v>
      </c>
      <c r="H36" s="25" t="s">
        <v>94</v>
      </c>
      <c r="I36" s="25" t="s">
        <v>94</v>
      </c>
      <c r="J36" s="25" t="s">
        <v>94</v>
      </c>
      <c r="K36" s="25" t="s">
        <v>94</v>
      </c>
      <c r="L36" s="55" t="s">
        <v>554</v>
      </c>
      <c r="M36" s="55" t="s">
        <v>555</v>
      </c>
      <c r="N36" s="38">
        <f t="shared" si="0"/>
        <v>61606.7</v>
      </c>
      <c r="O36" s="38"/>
      <c r="P36" s="25"/>
      <c r="Q36" s="38"/>
      <c r="R36" s="38"/>
      <c r="S36" s="38"/>
      <c r="T36" s="3"/>
      <c r="U36" s="38"/>
      <c r="V36" s="38">
        <v>16355</v>
      </c>
      <c r="W36" s="94"/>
      <c r="X36" s="94"/>
      <c r="Y36" s="3"/>
      <c r="Z36" s="3"/>
      <c r="AA36" s="3"/>
      <c r="AB36" s="38">
        <v>16339</v>
      </c>
      <c r="AC36" s="38"/>
      <c r="AD36" s="38"/>
      <c r="AE36" s="38"/>
      <c r="AF36" s="38">
        <v>9966</v>
      </c>
      <c r="AG36" s="38"/>
      <c r="AH36" s="38"/>
      <c r="AI36" s="38"/>
      <c r="AJ36" s="38">
        <v>8069</v>
      </c>
      <c r="AK36" s="38"/>
      <c r="AL36" s="38"/>
      <c r="AM36" s="38"/>
      <c r="AN36" s="38">
        <v>6960</v>
      </c>
      <c r="AO36" s="38"/>
      <c r="AP36" s="94"/>
      <c r="AQ36" s="94"/>
      <c r="AR36" s="38">
        <f>4353*90/100</f>
        <v>3917.7</v>
      </c>
      <c r="AS36" s="3"/>
      <c r="AT36" s="3"/>
      <c r="AU36" s="94"/>
      <c r="AV36" s="3"/>
      <c r="AW36" s="3"/>
      <c r="AX36" s="72"/>
      <c r="AY36" s="72"/>
      <c r="AZ36" s="72"/>
      <c r="BA36" s="72"/>
      <c r="BB36" s="72"/>
      <c r="BC36" s="72"/>
      <c r="BD36" s="191" t="s">
        <v>527</v>
      </c>
      <c r="BE36" s="191" t="s">
        <v>527</v>
      </c>
      <c r="BF36" s="19"/>
      <c r="BG36" s="73"/>
      <c r="BH36" s="73" t="s">
        <v>93</v>
      </c>
      <c r="BI36" s="73"/>
      <c r="BJ36" s="73" t="s">
        <v>93</v>
      </c>
      <c r="BK36" s="3" t="s">
        <v>376</v>
      </c>
    </row>
    <row r="37" spans="1:65" s="24" customFormat="1" ht="168.75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>
        <v>13</v>
      </c>
      <c r="H37" s="25">
        <v>12.5</v>
      </c>
      <c r="I37" s="25"/>
      <c r="J37" s="25"/>
      <c r="K37" s="25">
        <v>94.93</v>
      </c>
      <c r="L37" s="25" t="s">
        <v>467</v>
      </c>
      <c r="M37" s="25"/>
      <c r="N37" s="25" t="s">
        <v>467</v>
      </c>
      <c r="O37" s="25"/>
      <c r="P37" s="25"/>
      <c r="Q37" s="25"/>
      <c r="R37" s="25"/>
      <c r="S37" s="25"/>
      <c r="T37" s="25" t="s">
        <v>467</v>
      </c>
      <c r="U37" s="25"/>
      <c r="V37" s="25"/>
      <c r="W37" s="25"/>
      <c r="X37" s="25"/>
      <c r="Y37" s="25"/>
      <c r="Z37" s="89"/>
      <c r="AA37" s="89"/>
      <c r="AB37" s="25" t="s">
        <v>467</v>
      </c>
      <c r="AC37" s="3"/>
      <c r="AD37" s="90"/>
      <c r="AE37" s="25"/>
      <c r="AF37" s="25" t="s">
        <v>467</v>
      </c>
      <c r="AG37" s="25"/>
      <c r="AH37" s="25"/>
      <c r="AI37" s="25"/>
      <c r="AJ37" s="25" t="s">
        <v>467</v>
      </c>
      <c r="AK37" s="25"/>
      <c r="AL37" s="25"/>
      <c r="AM37" s="25"/>
      <c r="AN37" s="25" t="s">
        <v>467</v>
      </c>
      <c r="AO37" s="25"/>
      <c r="AP37" s="25"/>
      <c r="AQ37" s="25"/>
      <c r="AR37" s="25" t="s">
        <v>467</v>
      </c>
      <c r="AS37" s="25"/>
      <c r="AT37" s="89"/>
      <c r="AU37" s="89"/>
      <c r="AV37" s="3" t="s">
        <v>486</v>
      </c>
      <c r="AW37" s="3" t="s">
        <v>646</v>
      </c>
      <c r="AX37" s="72"/>
      <c r="AY37" s="72"/>
      <c r="AZ37" s="72"/>
      <c r="BA37" s="72"/>
      <c r="BB37" s="72"/>
      <c r="BC37" s="72"/>
      <c r="BD37" s="73"/>
      <c r="BE37" s="73">
        <v>9</v>
      </c>
      <c r="BF37" s="73">
        <v>9</v>
      </c>
      <c r="BG37" s="73">
        <v>4</v>
      </c>
      <c r="BH37" s="73">
        <v>2</v>
      </c>
      <c r="BI37" s="73"/>
      <c r="BJ37" s="73"/>
      <c r="BK37" s="73"/>
      <c r="BL37" s="73" t="s">
        <v>468</v>
      </c>
      <c r="BM37" s="3" t="s">
        <v>469</v>
      </c>
    </row>
    <row r="38" spans="1:65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476</v>
      </c>
      <c r="N38" s="25"/>
      <c r="O38" s="25" t="s">
        <v>471</v>
      </c>
      <c r="P38" s="25"/>
      <c r="Q38" s="25" t="s">
        <v>471</v>
      </c>
      <c r="R38" s="25"/>
      <c r="S38" s="25" t="s">
        <v>471</v>
      </c>
      <c r="T38" s="25"/>
      <c r="U38" s="25"/>
      <c r="V38" s="25"/>
      <c r="W38" s="25"/>
      <c r="X38" s="25"/>
      <c r="Y38" s="25"/>
      <c r="Z38" s="89"/>
      <c r="AA38" s="89"/>
      <c r="AB38" s="89"/>
      <c r="AC38" s="3"/>
      <c r="AD38" s="90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89"/>
      <c r="AU38" s="89"/>
      <c r="AV38" s="3"/>
      <c r="AW38" s="3" t="s">
        <v>647</v>
      </c>
      <c r="AX38" s="72"/>
      <c r="AY38" s="72"/>
      <c r="AZ38" s="72"/>
      <c r="BA38" s="72"/>
      <c r="BB38" s="72"/>
      <c r="BC38" s="72"/>
      <c r="BD38" s="73"/>
      <c r="BE38" s="73"/>
      <c r="BF38" s="73"/>
      <c r="BG38" s="73"/>
      <c r="BH38" s="73"/>
      <c r="BI38" s="73"/>
      <c r="BJ38" s="73"/>
      <c r="BK38" s="73" t="s">
        <v>477</v>
      </c>
      <c r="BL38" s="73"/>
      <c r="BM38" s="3" t="s">
        <v>469</v>
      </c>
    </row>
    <row r="39" spans="1:65" s="24" customFormat="1" ht="375" x14ac:dyDescent="0.2">
      <c r="A39" s="3"/>
      <c r="B39" s="132"/>
      <c r="C39" s="132"/>
      <c r="D39" s="133"/>
      <c r="E39" s="132" t="s">
        <v>411</v>
      </c>
      <c r="F39" s="3"/>
      <c r="G39" s="3">
        <v>0</v>
      </c>
      <c r="H39" s="3">
        <v>0</v>
      </c>
      <c r="I39" s="3"/>
      <c r="J39" s="3"/>
      <c r="K39" s="3">
        <v>2</v>
      </c>
      <c r="L39" s="25" t="s">
        <v>102</v>
      </c>
      <c r="M39" s="25" t="s">
        <v>305</v>
      </c>
      <c r="N39" s="3"/>
      <c r="O39" s="3"/>
      <c r="P39" s="3"/>
      <c r="Q39" s="3"/>
      <c r="R39" s="3"/>
      <c r="S39" s="3"/>
      <c r="T39" s="3"/>
      <c r="U39" s="3" t="s">
        <v>313</v>
      </c>
      <c r="V39" s="3"/>
      <c r="W39" s="3"/>
      <c r="X39" s="3"/>
      <c r="Y39" s="3"/>
      <c r="Z39" s="82"/>
      <c r="AA39" s="82" t="s">
        <v>313</v>
      </c>
      <c r="AB39" s="82"/>
      <c r="AC39" s="3"/>
      <c r="AD39" s="83"/>
      <c r="AE39" s="3"/>
      <c r="AF39" s="3"/>
      <c r="AG39" s="3" t="s">
        <v>313</v>
      </c>
      <c r="AH39" s="3"/>
      <c r="AI39" s="3"/>
      <c r="AJ39" s="3"/>
      <c r="AK39" s="3" t="s">
        <v>313</v>
      </c>
      <c r="AL39" s="3"/>
      <c r="AM39" s="3"/>
      <c r="AN39" s="3"/>
      <c r="AO39" s="3" t="s">
        <v>313</v>
      </c>
      <c r="AP39" s="3"/>
      <c r="AQ39" s="3"/>
      <c r="AR39" s="3"/>
      <c r="AS39" s="3" t="s">
        <v>313</v>
      </c>
      <c r="AT39" s="82"/>
      <c r="AU39" s="82"/>
      <c r="AV39" s="3"/>
      <c r="AW39" s="3" t="s">
        <v>648</v>
      </c>
      <c r="AX39" s="72"/>
      <c r="AY39" s="72"/>
      <c r="AZ39" s="72"/>
      <c r="BA39" s="72"/>
      <c r="BB39" s="72"/>
      <c r="BC39" s="72"/>
      <c r="BD39" s="73"/>
      <c r="BE39" s="73">
        <v>9</v>
      </c>
      <c r="BF39" s="73">
        <v>9</v>
      </c>
      <c r="BG39" s="73"/>
      <c r="BH39" s="73">
        <v>2</v>
      </c>
      <c r="BI39" s="73"/>
      <c r="BJ39" s="73"/>
      <c r="BK39" s="73" t="s">
        <v>93</v>
      </c>
      <c r="BL39" s="73" t="s">
        <v>93</v>
      </c>
      <c r="BM39" s="3" t="s">
        <v>197</v>
      </c>
    </row>
    <row r="40" spans="1:65" s="24" customFormat="1" ht="37.5" x14ac:dyDescent="0.2">
      <c r="A40" s="3"/>
      <c r="B40" s="101"/>
      <c r="C40" s="101"/>
      <c r="D40" s="109"/>
      <c r="E40" s="101" t="s">
        <v>307</v>
      </c>
      <c r="F40" s="3"/>
      <c r="G40" s="25" t="s">
        <v>94</v>
      </c>
      <c r="H40" s="25"/>
      <c r="I40" s="25" t="s">
        <v>94</v>
      </c>
      <c r="J40" s="25"/>
      <c r="K40" s="25" t="s">
        <v>94</v>
      </c>
      <c r="L40" s="25" t="s">
        <v>306</v>
      </c>
      <c r="M40" s="25" t="s">
        <v>308</v>
      </c>
      <c r="N40" s="25"/>
      <c r="O40" s="25"/>
      <c r="P40" s="25"/>
      <c r="Q40" s="25" t="s">
        <v>308</v>
      </c>
      <c r="R40" s="25"/>
      <c r="S40" s="25"/>
      <c r="T40" s="25"/>
      <c r="U40" s="25"/>
      <c r="V40" s="25"/>
      <c r="W40" s="25"/>
      <c r="X40" s="25"/>
      <c r="Y40" s="25" t="s">
        <v>309</v>
      </c>
      <c r="Z40" s="89"/>
      <c r="AA40" s="89"/>
      <c r="AB40" s="89"/>
      <c r="AC40" s="25"/>
      <c r="AD40" s="25"/>
      <c r="AE40" s="25" t="s">
        <v>309</v>
      </c>
      <c r="AF40" s="25"/>
      <c r="AG40" s="25"/>
      <c r="AH40" s="25"/>
      <c r="AI40" s="25" t="s">
        <v>310</v>
      </c>
      <c r="AJ40" s="25"/>
      <c r="AK40" s="25"/>
      <c r="AL40" s="25"/>
      <c r="AM40" s="25" t="s">
        <v>311</v>
      </c>
      <c r="AN40" s="25"/>
      <c r="AO40" s="25"/>
      <c r="AP40" s="25"/>
      <c r="AQ40" s="25" t="s">
        <v>311</v>
      </c>
      <c r="AR40" s="25"/>
      <c r="AS40" s="25"/>
      <c r="AT40" s="25"/>
      <c r="AU40" s="25" t="s">
        <v>312</v>
      </c>
      <c r="AV40" s="3"/>
      <c r="AW40" s="3" t="s">
        <v>649</v>
      </c>
      <c r="AX40" s="72"/>
      <c r="AY40" s="72"/>
      <c r="AZ40" s="72"/>
      <c r="BA40" s="72"/>
      <c r="BB40" s="72"/>
      <c r="BC40" s="72"/>
      <c r="BD40" s="19">
        <v>9</v>
      </c>
      <c r="BE40" s="73"/>
      <c r="BF40" s="73"/>
      <c r="BG40" s="19"/>
      <c r="BH40" s="73"/>
      <c r="BI40" s="73"/>
      <c r="BJ40" s="73"/>
      <c r="BK40" s="73" t="s">
        <v>93</v>
      </c>
      <c r="BL40" s="73"/>
      <c r="BM40" s="3" t="s">
        <v>96</v>
      </c>
    </row>
    <row r="41" spans="1:65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 t="s">
        <v>94</v>
      </c>
      <c r="H41" s="20"/>
      <c r="I41" s="20" t="s">
        <v>94</v>
      </c>
      <c r="J41" s="20"/>
      <c r="K41" s="20" t="s">
        <v>190</v>
      </c>
      <c r="L41" s="20" t="s">
        <v>301</v>
      </c>
      <c r="M41" s="20" t="s">
        <v>302</v>
      </c>
      <c r="N41" s="117"/>
      <c r="O41" s="20" t="s">
        <v>191</v>
      </c>
      <c r="P41" s="117"/>
      <c r="Q41" s="117"/>
      <c r="R41" s="117"/>
      <c r="S41" s="117"/>
      <c r="T41" s="117"/>
      <c r="U41" s="117"/>
      <c r="V41" s="117"/>
      <c r="W41" s="20"/>
      <c r="X41" s="117"/>
      <c r="Y41" s="20" t="s">
        <v>192</v>
      </c>
      <c r="Z41" s="117"/>
      <c r="AA41" s="117" t="s">
        <v>94</v>
      </c>
      <c r="AB41" s="117"/>
      <c r="AC41" s="117"/>
      <c r="AD41" s="117"/>
      <c r="AE41" s="20" t="s">
        <v>192</v>
      </c>
      <c r="AF41" s="117"/>
      <c r="AG41" s="117"/>
      <c r="AH41" s="117"/>
      <c r="AI41" s="20" t="s">
        <v>193</v>
      </c>
      <c r="AJ41" s="117"/>
      <c r="AK41" s="117"/>
      <c r="AL41" s="117"/>
      <c r="AM41" s="20" t="s">
        <v>194</v>
      </c>
      <c r="AN41" s="117"/>
      <c r="AO41" s="117"/>
      <c r="AP41" s="117"/>
      <c r="AQ41" s="20" t="s">
        <v>194</v>
      </c>
      <c r="AR41" s="116"/>
      <c r="AS41" s="118"/>
      <c r="AT41" s="119"/>
      <c r="AU41" s="20" t="s">
        <v>195</v>
      </c>
      <c r="AV41" s="119"/>
      <c r="AW41" s="140" t="s">
        <v>650</v>
      </c>
      <c r="AX41" s="140"/>
      <c r="AY41" s="140"/>
      <c r="AZ41" s="116"/>
      <c r="BA41" s="116"/>
      <c r="BB41" s="116"/>
      <c r="BC41" s="116"/>
      <c r="BD41" s="116">
        <v>9</v>
      </c>
      <c r="BE41" s="116"/>
      <c r="BF41" s="116"/>
      <c r="BG41" s="116">
        <v>4</v>
      </c>
      <c r="BH41" s="120"/>
      <c r="BI41" s="116"/>
      <c r="BJ41" s="116"/>
      <c r="BK41" s="116"/>
      <c r="BL41" s="73" t="s">
        <v>93</v>
      </c>
      <c r="BM41" s="116" t="s">
        <v>189</v>
      </c>
    </row>
    <row r="42" spans="1:65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 t="s">
        <v>91</v>
      </c>
      <c r="H42" s="33"/>
      <c r="I42" s="33" t="s">
        <v>92</v>
      </c>
      <c r="J42" s="33"/>
      <c r="K42" s="33" t="s">
        <v>176</v>
      </c>
      <c r="L42" s="25" t="s">
        <v>287</v>
      </c>
      <c r="M42" s="25" t="s">
        <v>177</v>
      </c>
      <c r="N42" s="3"/>
      <c r="O42" s="3" t="s">
        <v>178</v>
      </c>
      <c r="P42" s="3"/>
      <c r="Q42" s="3" t="s">
        <v>179</v>
      </c>
      <c r="R42" s="3"/>
      <c r="S42" s="3"/>
      <c r="T42" s="3"/>
      <c r="U42" s="3"/>
      <c r="V42" s="3"/>
      <c r="W42" s="3" t="s">
        <v>180</v>
      </c>
      <c r="X42" s="3"/>
      <c r="Y42" s="3" t="s">
        <v>181</v>
      </c>
      <c r="Z42" s="82"/>
      <c r="AA42" s="82"/>
      <c r="AB42" s="82"/>
      <c r="AC42" s="82" t="s">
        <v>182</v>
      </c>
      <c r="AD42" s="83"/>
      <c r="AE42" s="83" t="s">
        <v>181</v>
      </c>
      <c r="AF42" s="3"/>
      <c r="AG42" s="3" t="s">
        <v>183</v>
      </c>
      <c r="AH42" s="3"/>
      <c r="AI42" s="3" t="s">
        <v>181</v>
      </c>
      <c r="AJ42" s="3"/>
      <c r="AK42" s="3" t="s">
        <v>184</v>
      </c>
      <c r="AL42" s="3"/>
      <c r="AM42" s="3" t="s">
        <v>181</v>
      </c>
      <c r="AN42" s="3"/>
      <c r="AO42" s="3" t="s">
        <v>185</v>
      </c>
      <c r="AP42" s="3"/>
      <c r="AQ42" s="3" t="s">
        <v>181</v>
      </c>
      <c r="AR42" s="3"/>
      <c r="AS42" s="3" t="s">
        <v>182</v>
      </c>
      <c r="AT42" s="3"/>
      <c r="AU42" s="3" t="s">
        <v>181</v>
      </c>
      <c r="AV42" s="3" t="s">
        <v>237</v>
      </c>
      <c r="AW42" s="3" t="s">
        <v>145</v>
      </c>
      <c r="AX42" s="72"/>
      <c r="AY42" s="72"/>
      <c r="AZ42" s="72"/>
      <c r="BA42" s="72"/>
      <c r="BB42" s="72"/>
      <c r="BC42" s="72"/>
      <c r="BD42" s="91">
        <v>9</v>
      </c>
      <c r="BE42" s="91"/>
      <c r="BF42" s="91"/>
      <c r="BG42" s="91">
        <v>4</v>
      </c>
      <c r="BH42" s="91"/>
      <c r="BI42" s="91"/>
      <c r="BJ42" s="91"/>
      <c r="BK42" s="70" t="s">
        <v>207</v>
      </c>
      <c r="BL42" s="25"/>
      <c r="BM42" s="3" t="s">
        <v>13</v>
      </c>
    </row>
    <row r="43" spans="1:65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 t="s">
        <v>94</v>
      </c>
      <c r="H43" s="3" t="s">
        <v>94</v>
      </c>
      <c r="I43" s="3"/>
      <c r="J43" s="3"/>
      <c r="K43" s="3" t="s">
        <v>94</v>
      </c>
      <c r="L43" s="25" t="s">
        <v>172</v>
      </c>
      <c r="M43" s="25"/>
      <c r="N43" s="3"/>
      <c r="O43" s="3"/>
      <c r="P43" s="3"/>
      <c r="Q43" s="3"/>
      <c r="R43" s="3"/>
      <c r="S43" s="3"/>
      <c r="T43" s="3" t="s">
        <v>172</v>
      </c>
      <c r="U43" s="3"/>
      <c r="V43" s="3"/>
      <c r="W43" s="3"/>
      <c r="X43" s="3"/>
      <c r="Y43" s="3"/>
      <c r="Z43" s="3"/>
      <c r="AA43" s="3"/>
      <c r="AB43" s="3" t="s">
        <v>172</v>
      </c>
      <c r="AC43" s="3"/>
      <c r="AD43" s="83"/>
      <c r="AE43" s="3"/>
      <c r="AF43" s="3" t="s">
        <v>172</v>
      </c>
      <c r="AG43" s="3"/>
      <c r="AH43" s="3"/>
      <c r="AI43" s="3"/>
      <c r="AJ43" s="3" t="s">
        <v>172</v>
      </c>
      <c r="AK43" s="3"/>
      <c r="AL43" s="3"/>
      <c r="AM43" s="3"/>
      <c r="AN43" s="3" t="s">
        <v>172</v>
      </c>
      <c r="AO43" s="3"/>
      <c r="AP43" s="3"/>
      <c r="AQ43" s="3"/>
      <c r="AR43" s="3" t="s">
        <v>172</v>
      </c>
      <c r="AS43" s="3"/>
      <c r="AT43" s="82"/>
      <c r="AU43" s="82"/>
      <c r="AV43" s="3" t="s">
        <v>239</v>
      </c>
      <c r="AW43" s="3" t="s">
        <v>488</v>
      </c>
      <c r="AX43" s="72"/>
      <c r="AY43" s="72"/>
      <c r="AZ43" s="72"/>
      <c r="BA43" s="72"/>
      <c r="BB43" s="72"/>
      <c r="BC43" s="72"/>
      <c r="BD43" s="91">
        <v>9</v>
      </c>
      <c r="BE43" s="91">
        <v>9</v>
      </c>
      <c r="BF43" s="91">
        <v>9</v>
      </c>
      <c r="BG43" s="91">
        <v>4</v>
      </c>
      <c r="BH43" s="73"/>
      <c r="BI43" s="73"/>
      <c r="BJ43" s="73"/>
      <c r="BK43" s="73"/>
      <c r="BL43" s="73" t="s">
        <v>93</v>
      </c>
      <c r="BM43" s="3" t="s">
        <v>10</v>
      </c>
    </row>
    <row r="44" spans="1:65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 t="s">
        <v>116</v>
      </c>
      <c r="H44" s="3" t="s">
        <v>117</v>
      </c>
      <c r="I44" s="3"/>
      <c r="J44" s="3"/>
      <c r="K44" s="3" t="s">
        <v>117</v>
      </c>
      <c r="L44" s="25" t="s">
        <v>424</v>
      </c>
      <c r="M44" s="25" t="s">
        <v>426</v>
      </c>
      <c r="N44" s="3" t="s">
        <v>425</v>
      </c>
      <c r="O44" s="3"/>
      <c r="P44" s="3"/>
      <c r="Q44" s="3"/>
      <c r="R44" s="3" t="s">
        <v>196</v>
      </c>
      <c r="S44" s="3"/>
      <c r="T44" s="3"/>
      <c r="U44" s="3"/>
      <c r="V44" s="3" t="s">
        <v>196</v>
      </c>
      <c r="W44" s="3"/>
      <c r="X44" s="3"/>
      <c r="Y44" s="3"/>
      <c r="Z44" s="82"/>
      <c r="AA44" s="82"/>
      <c r="AB44" s="82" t="s">
        <v>196</v>
      </c>
      <c r="AC44" s="3"/>
      <c r="AD44" s="83"/>
      <c r="AE44" s="3"/>
      <c r="AF44" s="3" t="s">
        <v>196</v>
      </c>
      <c r="AG44" s="3"/>
      <c r="AH44" s="3"/>
      <c r="AI44" s="3"/>
      <c r="AJ44" s="3" t="s">
        <v>196</v>
      </c>
      <c r="AK44" s="3"/>
      <c r="AL44" s="3"/>
      <c r="AM44" s="3"/>
      <c r="AN44" s="3" t="s">
        <v>196</v>
      </c>
      <c r="AO44" s="3"/>
      <c r="AP44" s="3"/>
      <c r="AQ44" s="3"/>
      <c r="AR44" s="3" t="s">
        <v>196</v>
      </c>
      <c r="AS44" s="3"/>
      <c r="AT44" s="82"/>
      <c r="AU44" s="82"/>
      <c r="AV44" s="3" t="s">
        <v>300</v>
      </c>
      <c r="AW44" s="3" t="s">
        <v>146</v>
      </c>
      <c r="AX44" s="72"/>
      <c r="AY44" s="72"/>
      <c r="AZ44" s="72"/>
      <c r="BA44" s="72"/>
      <c r="BB44" s="72"/>
      <c r="BC44" s="72"/>
      <c r="BD44" s="73"/>
      <c r="BE44" s="73"/>
      <c r="BF44" s="73"/>
      <c r="BG44" s="91">
        <v>4</v>
      </c>
      <c r="BH44" s="92" t="s">
        <v>303</v>
      </c>
      <c r="BI44" s="73"/>
      <c r="BJ44" s="73"/>
      <c r="BK44" s="92" t="s">
        <v>93</v>
      </c>
      <c r="BL44" s="73"/>
      <c r="BM44" s="3" t="s">
        <v>14</v>
      </c>
    </row>
  </sheetData>
  <mergeCells count="54">
    <mergeCell ref="L3:M5"/>
    <mergeCell ref="AB5:AC5"/>
    <mergeCell ref="AD5:AE5"/>
    <mergeCell ref="AV3:BC4"/>
    <mergeCell ref="AV5:AV6"/>
    <mergeCell ref="AX5:AZ5"/>
    <mergeCell ref="BA5:BC5"/>
    <mergeCell ref="AW5:AW6"/>
    <mergeCell ref="AF5:AG5"/>
    <mergeCell ref="AH5:AI5"/>
    <mergeCell ref="N4:Q4"/>
    <mergeCell ref="N3:AU3"/>
    <mergeCell ref="Z5:AA5"/>
    <mergeCell ref="Z4:AE4"/>
    <mergeCell ref="R4:S5"/>
    <mergeCell ref="T4:Y4"/>
    <mergeCell ref="A3:A6"/>
    <mergeCell ref="B3:B6"/>
    <mergeCell ref="C3:C6"/>
    <mergeCell ref="E3:E6"/>
    <mergeCell ref="D3:D6"/>
    <mergeCell ref="N5:O5"/>
    <mergeCell ref="P5:Q5"/>
    <mergeCell ref="T5:U5"/>
    <mergeCell ref="X5:Y5"/>
    <mergeCell ref="V5:W5"/>
    <mergeCell ref="AN5:AO5"/>
    <mergeCell ref="AP5:AQ5"/>
    <mergeCell ref="BD3:BH4"/>
    <mergeCell ref="BI3:BL4"/>
    <mergeCell ref="BF5:BF6"/>
    <mergeCell ref="BG5:BG6"/>
    <mergeCell ref="BH5:BH6"/>
    <mergeCell ref="BI5:BI6"/>
    <mergeCell ref="BJ5:BJ6"/>
    <mergeCell ref="BK5:BK6"/>
    <mergeCell ref="BL5:BL6"/>
    <mergeCell ref="BE5:BE6"/>
    <mergeCell ref="A1:BC1"/>
    <mergeCell ref="A2:BC2"/>
    <mergeCell ref="BM3:BM6"/>
    <mergeCell ref="F3:K3"/>
    <mergeCell ref="F4:G5"/>
    <mergeCell ref="H4:I5"/>
    <mergeCell ref="J4:K5"/>
    <mergeCell ref="BD5:BD6"/>
    <mergeCell ref="AF4:AI4"/>
    <mergeCell ref="AR4:AU4"/>
    <mergeCell ref="AR5:AS5"/>
    <mergeCell ref="AT5:AU5"/>
    <mergeCell ref="AJ4:AM4"/>
    <mergeCell ref="AJ5:AK5"/>
    <mergeCell ref="AL5:AM5"/>
    <mergeCell ref="AN4:AQ4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BM47"/>
  <sheetViews>
    <sheetView zoomScale="115" zoomScaleNormal="115" workbookViewId="0">
      <pane xSplit="5" ySplit="6" topLeftCell="AI44" activePane="bottomRight" state="frozen"/>
      <selection pane="topRight" activeCell="F1" sqref="F1"/>
      <selection pane="bottomLeft" activeCell="A7" sqref="A7"/>
      <selection pane="bottomRight" activeCell="AJ7" sqref="AJ7:AM45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17" width="6.75" style="7" customWidth="1"/>
    <col min="18" max="18" width="7.375" style="7" customWidth="1"/>
    <col min="19" max="19" width="10.25" style="7" customWidth="1"/>
    <col min="20" max="47" width="6.75" style="7" customWidth="1"/>
    <col min="48" max="48" width="12.25" style="1" customWidth="1"/>
    <col min="49" max="49" width="18.625" style="1" customWidth="1"/>
    <col min="50" max="50" width="6.75" style="6"/>
    <col min="51" max="52" width="8.25" style="6" bestFit="1" customWidth="1"/>
    <col min="53" max="53" width="6.75" style="6"/>
    <col min="54" max="55" width="8.25" style="6" bestFit="1" customWidth="1"/>
    <col min="56" max="16384" width="6.75" style="7"/>
  </cols>
  <sheetData>
    <row r="1" spans="1:65" ht="19.5" x14ac:dyDescent="0.2">
      <c r="A1" s="262" t="s">
        <v>417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5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5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276</v>
      </c>
      <c r="F3" s="220" t="s">
        <v>66</v>
      </c>
      <c r="G3" s="221"/>
      <c r="H3" s="221"/>
      <c r="I3" s="221"/>
      <c r="J3" s="221"/>
      <c r="K3" s="222"/>
      <c r="L3" s="267" t="s">
        <v>152</v>
      </c>
      <c r="M3" s="268"/>
      <c r="N3" s="255" t="s">
        <v>67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7"/>
      <c r="AV3" s="237" t="s">
        <v>147</v>
      </c>
      <c r="AW3" s="238"/>
      <c r="AX3" s="238"/>
      <c r="AY3" s="238"/>
      <c r="AZ3" s="238"/>
      <c r="BA3" s="238"/>
      <c r="BB3" s="238"/>
      <c r="BC3" s="239"/>
      <c r="BD3" s="231" t="s">
        <v>273</v>
      </c>
      <c r="BE3" s="232"/>
      <c r="BF3" s="232"/>
      <c r="BG3" s="232"/>
      <c r="BH3" s="233"/>
      <c r="BI3" s="237" t="s">
        <v>274</v>
      </c>
      <c r="BJ3" s="238"/>
      <c r="BK3" s="238"/>
      <c r="BL3" s="239"/>
      <c r="BM3" s="264" t="s">
        <v>275</v>
      </c>
    </row>
    <row r="4" spans="1:65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69"/>
      <c r="M4" s="270"/>
      <c r="N4" s="226" t="s">
        <v>150</v>
      </c>
      <c r="O4" s="227"/>
      <c r="P4" s="227"/>
      <c r="Q4" s="228"/>
      <c r="R4" s="258" t="s">
        <v>227</v>
      </c>
      <c r="S4" s="259"/>
      <c r="T4" s="226" t="s">
        <v>51</v>
      </c>
      <c r="U4" s="227"/>
      <c r="V4" s="227"/>
      <c r="W4" s="227"/>
      <c r="X4" s="227"/>
      <c r="Y4" s="228"/>
      <c r="Z4" s="226" t="s">
        <v>52</v>
      </c>
      <c r="AA4" s="227"/>
      <c r="AB4" s="227"/>
      <c r="AC4" s="227"/>
      <c r="AD4" s="227"/>
      <c r="AE4" s="228"/>
      <c r="AF4" s="226" t="s">
        <v>54</v>
      </c>
      <c r="AG4" s="227"/>
      <c r="AH4" s="227"/>
      <c r="AI4" s="228"/>
      <c r="AJ4" s="226" t="s">
        <v>56</v>
      </c>
      <c r="AK4" s="227"/>
      <c r="AL4" s="227"/>
      <c r="AM4" s="228"/>
      <c r="AN4" s="226" t="s">
        <v>57</v>
      </c>
      <c r="AO4" s="227"/>
      <c r="AP4" s="227"/>
      <c r="AQ4" s="228"/>
      <c r="AR4" s="226" t="s">
        <v>55</v>
      </c>
      <c r="AS4" s="227"/>
      <c r="AT4" s="227"/>
      <c r="AU4" s="228"/>
      <c r="AV4" s="240"/>
      <c r="AW4" s="241"/>
      <c r="AX4" s="241"/>
      <c r="AY4" s="241"/>
      <c r="AZ4" s="241"/>
      <c r="BA4" s="241"/>
      <c r="BB4" s="241"/>
      <c r="BC4" s="242"/>
      <c r="BD4" s="234"/>
      <c r="BE4" s="235"/>
      <c r="BF4" s="235"/>
      <c r="BG4" s="235"/>
      <c r="BH4" s="236"/>
      <c r="BI4" s="240"/>
      <c r="BJ4" s="241"/>
      <c r="BK4" s="241"/>
      <c r="BL4" s="242"/>
      <c r="BM4" s="265"/>
    </row>
    <row r="5" spans="1:65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71"/>
      <c r="M5" s="272"/>
      <c r="N5" s="226" t="s">
        <v>53</v>
      </c>
      <c r="O5" s="228"/>
      <c r="P5" s="226" t="s">
        <v>295</v>
      </c>
      <c r="Q5" s="228"/>
      <c r="R5" s="260"/>
      <c r="S5" s="261"/>
      <c r="T5" s="229" t="s">
        <v>59</v>
      </c>
      <c r="U5" s="230"/>
      <c r="V5" s="226" t="s">
        <v>53</v>
      </c>
      <c r="W5" s="228"/>
      <c r="X5" s="226" t="s">
        <v>295</v>
      </c>
      <c r="Y5" s="228"/>
      <c r="Z5" s="229" t="s">
        <v>59</v>
      </c>
      <c r="AA5" s="230"/>
      <c r="AB5" s="226" t="s">
        <v>53</v>
      </c>
      <c r="AC5" s="228"/>
      <c r="AD5" s="226" t="s">
        <v>295</v>
      </c>
      <c r="AE5" s="228"/>
      <c r="AF5" s="226" t="s">
        <v>53</v>
      </c>
      <c r="AG5" s="228"/>
      <c r="AH5" s="226" t="s">
        <v>295</v>
      </c>
      <c r="AI5" s="228"/>
      <c r="AJ5" s="226" t="s">
        <v>53</v>
      </c>
      <c r="AK5" s="228"/>
      <c r="AL5" s="226" t="s">
        <v>295</v>
      </c>
      <c r="AM5" s="228"/>
      <c r="AN5" s="226" t="s">
        <v>53</v>
      </c>
      <c r="AO5" s="228"/>
      <c r="AP5" s="226" t="s">
        <v>295</v>
      </c>
      <c r="AQ5" s="228"/>
      <c r="AR5" s="226" t="s">
        <v>53</v>
      </c>
      <c r="AS5" s="228"/>
      <c r="AT5" s="226" t="s">
        <v>295</v>
      </c>
      <c r="AU5" s="228"/>
      <c r="AV5" s="251" t="s">
        <v>149</v>
      </c>
      <c r="AW5" s="251" t="s">
        <v>267</v>
      </c>
      <c r="AX5" s="253" t="s">
        <v>228</v>
      </c>
      <c r="AY5" s="253"/>
      <c r="AZ5" s="253"/>
      <c r="BA5" s="253" t="s">
        <v>229</v>
      </c>
      <c r="BB5" s="253"/>
      <c r="BC5" s="253"/>
      <c r="BD5" s="224" t="s">
        <v>295</v>
      </c>
      <c r="BE5" s="224" t="s">
        <v>58</v>
      </c>
      <c r="BF5" s="224" t="s">
        <v>59</v>
      </c>
      <c r="BG5" s="224" t="s">
        <v>53</v>
      </c>
      <c r="BH5" s="224" t="s">
        <v>60</v>
      </c>
      <c r="BI5" s="243" t="s">
        <v>61</v>
      </c>
      <c r="BJ5" s="243" t="s">
        <v>153</v>
      </c>
      <c r="BK5" s="243" t="s">
        <v>62</v>
      </c>
      <c r="BL5" s="243" t="s">
        <v>63</v>
      </c>
      <c r="BM5" s="265"/>
    </row>
    <row r="6" spans="1:65" s="5" customFormat="1" ht="37.5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31" t="s">
        <v>119</v>
      </c>
      <c r="O6" s="3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41" t="s">
        <v>119</v>
      </c>
      <c r="U6" s="41" t="s">
        <v>120</v>
      </c>
      <c r="V6" s="31" t="s">
        <v>119</v>
      </c>
      <c r="W6" s="3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1" t="s">
        <v>119</v>
      </c>
      <c r="AC6" s="31" t="s">
        <v>120</v>
      </c>
      <c r="AD6" s="29" t="s">
        <v>119</v>
      </c>
      <c r="AE6" s="29" t="s">
        <v>120</v>
      </c>
      <c r="AF6" s="31" t="s">
        <v>119</v>
      </c>
      <c r="AG6" s="31" t="s">
        <v>120</v>
      </c>
      <c r="AH6" s="29" t="s">
        <v>119</v>
      </c>
      <c r="AI6" s="29" t="s">
        <v>120</v>
      </c>
      <c r="AJ6" s="31" t="s">
        <v>119</v>
      </c>
      <c r="AK6" s="31" t="s">
        <v>120</v>
      </c>
      <c r="AL6" s="29" t="s">
        <v>119</v>
      </c>
      <c r="AM6" s="29" t="s">
        <v>120</v>
      </c>
      <c r="AN6" s="31" t="s">
        <v>119</v>
      </c>
      <c r="AO6" s="31" t="s">
        <v>120</v>
      </c>
      <c r="AP6" s="29" t="s">
        <v>119</v>
      </c>
      <c r="AQ6" s="29" t="s">
        <v>120</v>
      </c>
      <c r="AR6" s="31" t="s">
        <v>119</v>
      </c>
      <c r="AS6" s="31" t="s">
        <v>120</v>
      </c>
      <c r="AT6" s="29" t="s">
        <v>119</v>
      </c>
      <c r="AU6" s="29" t="s">
        <v>120</v>
      </c>
      <c r="AV6" s="252"/>
      <c r="AW6" s="252"/>
      <c r="AX6" s="198" t="s">
        <v>148</v>
      </c>
      <c r="AY6" s="198" t="s">
        <v>113</v>
      </c>
      <c r="AZ6" s="198" t="s">
        <v>114</v>
      </c>
      <c r="BA6" s="198" t="s">
        <v>148</v>
      </c>
      <c r="BB6" s="198" t="s">
        <v>113</v>
      </c>
      <c r="BC6" s="198" t="s">
        <v>114</v>
      </c>
      <c r="BD6" s="225"/>
      <c r="BE6" s="225"/>
      <c r="BF6" s="225"/>
      <c r="BG6" s="225"/>
      <c r="BH6" s="225"/>
      <c r="BI6" s="244"/>
      <c r="BJ6" s="244"/>
      <c r="BK6" s="244"/>
      <c r="BL6" s="244"/>
      <c r="BM6" s="266"/>
    </row>
    <row r="7" spans="1:65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 t="s">
        <v>557</v>
      </c>
      <c r="H7" s="19"/>
      <c r="I7" s="19" t="s">
        <v>558</v>
      </c>
      <c r="J7" s="19"/>
      <c r="K7" s="19" t="s">
        <v>559</v>
      </c>
      <c r="L7" s="25" t="s">
        <v>560</v>
      </c>
      <c r="M7" s="25" t="s">
        <v>561</v>
      </c>
      <c r="N7" s="25"/>
      <c r="O7" s="25">
        <v>3</v>
      </c>
      <c r="P7" s="25"/>
      <c r="Q7" s="38"/>
      <c r="R7" s="25"/>
      <c r="S7" s="25"/>
      <c r="T7" s="25"/>
      <c r="U7" s="25">
        <v>3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" t="s">
        <v>240</v>
      </c>
      <c r="AW7" s="3" t="s">
        <v>15</v>
      </c>
      <c r="AX7" s="98"/>
      <c r="AY7" s="98"/>
      <c r="AZ7" s="98"/>
      <c r="BA7" s="98"/>
      <c r="BB7" s="98"/>
      <c r="BC7" s="98"/>
      <c r="BD7" s="33" t="s">
        <v>527</v>
      </c>
      <c r="BE7" s="33" t="s">
        <v>527</v>
      </c>
      <c r="BF7" s="33" t="s">
        <v>527</v>
      </c>
      <c r="BG7" s="33" t="s">
        <v>527</v>
      </c>
      <c r="BH7" s="193" t="s">
        <v>528</v>
      </c>
      <c r="BI7" s="3"/>
      <c r="BJ7" s="3"/>
      <c r="BK7" s="3"/>
      <c r="BL7" s="25" t="s">
        <v>93</v>
      </c>
      <c r="BM7" s="3" t="s">
        <v>18</v>
      </c>
    </row>
    <row r="8" spans="1:65" s="23" customFormat="1" ht="93.75" x14ac:dyDescent="0.2">
      <c r="A8" s="99"/>
      <c r="B8" s="102"/>
      <c r="C8" s="102"/>
      <c r="D8" s="102"/>
      <c r="E8" s="102" t="s">
        <v>562</v>
      </c>
      <c r="F8" s="22"/>
      <c r="G8" s="19" t="s">
        <v>563</v>
      </c>
      <c r="H8" s="19"/>
      <c r="I8" s="19">
        <v>30</v>
      </c>
      <c r="J8" s="19"/>
      <c r="K8" s="19">
        <v>37.5</v>
      </c>
      <c r="L8" s="55" t="s">
        <v>564</v>
      </c>
      <c r="M8" s="25" t="s">
        <v>565</v>
      </c>
      <c r="N8" s="25"/>
      <c r="O8" s="25">
        <v>25</v>
      </c>
      <c r="P8" s="25"/>
      <c r="Q8" s="38"/>
      <c r="R8" s="25"/>
      <c r="S8" s="25"/>
      <c r="T8" s="25"/>
      <c r="U8" s="25">
        <v>8</v>
      </c>
      <c r="V8" s="25"/>
      <c r="W8" s="25"/>
      <c r="X8" s="25"/>
      <c r="Y8" s="25"/>
      <c r="Z8" s="25"/>
      <c r="AA8" s="25">
        <v>4</v>
      </c>
      <c r="AB8" s="25"/>
      <c r="AC8" s="25"/>
      <c r="AD8" s="25"/>
      <c r="AE8" s="25"/>
      <c r="AF8" s="25"/>
      <c r="AG8" s="25">
        <v>1</v>
      </c>
      <c r="AH8" s="25"/>
      <c r="AI8" s="25"/>
      <c r="AJ8" s="25"/>
      <c r="AK8" s="25">
        <v>6</v>
      </c>
      <c r="AL8" s="25"/>
      <c r="AM8" s="25"/>
      <c r="AN8" s="25"/>
      <c r="AO8" s="25">
        <v>4</v>
      </c>
      <c r="AP8" s="25"/>
      <c r="AQ8" s="25"/>
      <c r="AR8" s="25"/>
      <c r="AS8" s="25">
        <v>2</v>
      </c>
      <c r="AT8" s="25"/>
      <c r="AU8" s="25"/>
      <c r="AV8" s="3"/>
      <c r="AW8" s="3"/>
      <c r="AX8" s="98"/>
      <c r="AY8" s="98"/>
      <c r="AZ8" s="98"/>
      <c r="BA8" s="98"/>
      <c r="BB8" s="98"/>
      <c r="BC8" s="98"/>
      <c r="BD8" s="3"/>
      <c r="BE8" s="25"/>
      <c r="BF8" s="33" t="s">
        <v>527</v>
      </c>
      <c r="BG8" s="3"/>
      <c r="BH8" s="3"/>
      <c r="BI8" s="3"/>
      <c r="BJ8" s="3"/>
      <c r="BK8" s="3"/>
      <c r="BL8" s="25"/>
      <c r="BM8" s="3"/>
    </row>
    <row r="9" spans="1:65" s="23" customFormat="1" ht="112.5" x14ac:dyDescent="0.2">
      <c r="A9" s="22"/>
      <c r="B9" s="104"/>
      <c r="C9" s="104"/>
      <c r="D9" s="104"/>
      <c r="E9" s="102" t="s">
        <v>566</v>
      </c>
      <c r="F9" s="22"/>
      <c r="G9" s="19">
        <v>7</v>
      </c>
      <c r="H9" s="19"/>
      <c r="I9" s="19">
        <v>5.31</v>
      </c>
      <c r="J9" s="19"/>
      <c r="K9" s="19">
        <v>4.37</v>
      </c>
      <c r="L9" s="25" t="s">
        <v>567</v>
      </c>
      <c r="M9" s="25" t="s">
        <v>568</v>
      </c>
      <c r="N9" s="25"/>
      <c r="O9" s="25">
        <v>4</v>
      </c>
      <c r="P9" s="25"/>
      <c r="Q9" s="25"/>
      <c r="R9" s="25"/>
      <c r="S9" s="25"/>
      <c r="T9" s="25"/>
      <c r="U9" s="25">
        <v>4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3"/>
      <c r="AW9" s="3" t="s">
        <v>16</v>
      </c>
      <c r="AX9" s="72"/>
      <c r="AY9" s="72"/>
      <c r="AZ9" s="72"/>
      <c r="BA9" s="72"/>
      <c r="BB9" s="72"/>
      <c r="BC9" s="72"/>
      <c r="BD9" s="3"/>
      <c r="BE9" s="25"/>
      <c r="BF9" s="33" t="s">
        <v>527</v>
      </c>
      <c r="BG9" s="3"/>
      <c r="BH9" s="3"/>
      <c r="BI9" s="3"/>
      <c r="BJ9" s="3"/>
      <c r="BK9" s="3"/>
      <c r="BL9" s="25" t="s">
        <v>93</v>
      </c>
      <c r="BM9" s="3"/>
    </row>
    <row r="10" spans="1:65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570</v>
      </c>
      <c r="N10" s="25"/>
      <c r="O10" s="25">
        <v>44</v>
      </c>
      <c r="P10" s="25"/>
      <c r="Q10" s="25"/>
      <c r="R10" s="25"/>
      <c r="S10" s="25"/>
      <c r="T10" s="25"/>
      <c r="U10" s="25">
        <v>44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3"/>
      <c r="AW10" s="3"/>
      <c r="AX10" s="72"/>
      <c r="AY10" s="72"/>
      <c r="AZ10" s="72"/>
      <c r="BA10" s="72"/>
      <c r="BB10" s="72"/>
      <c r="BC10" s="72"/>
      <c r="BD10" s="3"/>
      <c r="BE10" s="25"/>
      <c r="BF10" s="33" t="s">
        <v>527</v>
      </c>
      <c r="BG10" s="3"/>
      <c r="BH10" s="3"/>
      <c r="BI10" s="3"/>
      <c r="BJ10" s="3"/>
      <c r="BK10" s="3"/>
      <c r="BL10" s="25"/>
      <c r="BM10" s="3"/>
    </row>
    <row r="11" spans="1:65" s="23" customFormat="1" ht="112.5" x14ac:dyDescent="0.2">
      <c r="A11" s="22"/>
      <c r="B11" s="104"/>
      <c r="C11" s="104"/>
      <c r="D11" s="104"/>
      <c r="E11" s="102" t="s">
        <v>571</v>
      </c>
      <c r="F11" s="36" t="s">
        <v>94</v>
      </c>
      <c r="G11" s="36" t="s">
        <v>94</v>
      </c>
      <c r="H11" s="36" t="s">
        <v>94</v>
      </c>
      <c r="I11" s="36" t="s">
        <v>94</v>
      </c>
      <c r="J11" s="36" t="s">
        <v>94</v>
      </c>
      <c r="K11" s="36" t="s">
        <v>94</v>
      </c>
      <c r="L11" s="55" t="s">
        <v>572</v>
      </c>
      <c r="M11" s="25" t="s">
        <v>573</v>
      </c>
      <c r="N11" s="25"/>
      <c r="O11" s="25">
        <v>1940</v>
      </c>
      <c r="P11" s="25"/>
      <c r="Q11" s="25"/>
      <c r="R11" s="25"/>
      <c r="S11" s="25"/>
      <c r="T11" s="25"/>
      <c r="U11" s="25"/>
      <c r="V11" s="25"/>
      <c r="W11" s="25"/>
      <c r="X11" s="25"/>
      <c r="Y11" s="25">
        <v>340</v>
      </c>
      <c r="Z11" s="25"/>
      <c r="AA11" s="25"/>
      <c r="AB11" s="25"/>
      <c r="AC11" s="25"/>
      <c r="AD11" s="25"/>
      <c r="AE11" s="25">
        <v>451</v>
      </c>
      <c r="AF11" s="25"/>
      <c r="AG11" s="25"/>
      <c r="AH11" s="25"/>
      <c r="AI11" s="25">
        <v>582</v>
      </c>
      <c r="AJ11" s="25"/>
      <c r="AK11" s="25"/>
      <c r="AL11" s="25"/>
      <c r="AM11" s="25">
        <v>196</v>
      </c>
      <c r="AN11" s="25"/>
      <c r="AO11" s="25"/>
      <c r="AP11" s="25"/>
      <c r="AQ11" s="25">
        <v>194</v>
      </c>
      <c r="AR11" s="25"/>
      <c r="AS11" s="25"/>
      <c r="AT11" s="25"/>
      <c r="AU11" s="25">
        <v>177</v>
      </c>
      <c r="AV11" s="3"/>
      <c r="AW11" s="3"/>
      <c r="AX11" s="72"/>
      <c r="AY11" s="72"/>
      <c r="AZ11" s="72"/>
      <c r="BA11" s="72"/>
      <c r="BB11" s="72"/>
      <c r="BC11" s="72"/>
      <c r="BD11" s="33" t="s">
        <v>527</v>
      </c>
      <c r="BE11" s="33" t="s">
        <v>527</v>
      </c>
      <c r="BF11" s="25"/>
      <c r="BG11" s="33" t="s">
        <v>527</v>
      </c>
      <c r="BH11" s="3"/>
      <c r="BI11" s="3"/>
      <c r="BJ11" s="3"/>
      <c r="BK11" s="3"/>
      <c r="BL11" s="25"/>
      <c r="BM11" s="3"/>
    </row>
    <row r="12" spans="1:65" s="23" customFormat="1" ht="93.75" x14ac:dyDescent="0.2">
      <c r="A12" s="22"/>
      <c r="B12" s="104"/>
      <c r="C12" s="104"/>
      <c r="D12" s="104"/>
      <c r="E12" s="102" t="s">
        <v>574</v>
      </c>
      <c r="F12" s="194"/>
      <c r="G12" s="26" t="s">
        <v>575</v>
      </c>
      <c r="H12" s="195"/>
      <c r="I12" s="26" t="s">
        <v>576</v>
      </c>
      <c r="J12" s="195"/>
      <c r="K12" s="26" t="s">
        <v>577</v>
      </c>
      <c r="L12" s="139" t="s">
        <v>578</v>
      </c>
      <c r="M12" s="25" t="s">
        <v>579</v>
      </c>
      <c r="N12" s="25"/>
      <c r="O12" s="25">
        <v>68</v>
      </c>
      <c r="P12" s="25"/>
      <c r="Q12" s="25"/>
      <c r="R12" s="25"/>
      <c r="S12" s="25"/>
      <c r="T12" s="25"/>
      <c r="U12" s="25">
        <v>68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3" t="s">
        <v>241</v>
      </c>
      <c r="AW12" s="3" t="s">
        <v>17</v>
      </c>
      <c r="AX12" s="72"/>
      <c r="AY12" s="72"/>
      <c r="AZ12" s="72"/>
      <c r="BA12" s="72"/>
      <c r="BB12" s="72"/>
      <c r="BC12" s="72"/>
      <c r="BD12" s="3"/>
      <c r="BE12" s="33" t="s">
        <v>527</v>
      </c>
      <c r="BF12" s="33" t="s">
        <v>527</v>
      </c>
      <c r="BG12" s="3"/>
      <c r="BH12" s="3"/>
      <c r="BI12" s="3"/>
      <c r="BJ12" s="3"/>
      <c r="BK12" s="3"/>
      <c r="BL12" s="25" t="s">
        <v>93</v>
      </c>
      <c r="BM12" s="3" t="s">
        <v>18</v>
      </c>
    </row>
    <row r="13" spans="1:65" s="23" customFormat="1" ht="75" x14ac:dyDescent="0.2">
      <c r="A13" s="22"/>
      <c r="B13" s="104"/>
      <c r="C13" s="104"/>
      <c r="D13" s="104"/>
      <c r="E13" s="102" t="s">
        <v>580</v>
      </c>
      <c r="F13" s="194"/>
      <c r="G13" s="26" t="s">
        <v>581</v>
      </c>
      <c r="H13" s="195"/>
      <c r="I13" s="26" t="s">
        <v>582</v>
      </c>
      <c r="J13" s="195"/>
      <c r="K13" s="26" t="s">
        <v>583</v>
      </c>
      <c r="L13" s="139" t="s">
        <v>584</v>
      </c>
      <c r="M13" s="25" t="s">
        <v>585</v>
      </c>
      <c r="N13" s="25"/>
      <c r="O13" s="25">
        <v>588</v>
      </c>
      <c r="P13" s="25"/>
      <c r="Q13" s="25"/>
      <c r="R13" s="25"/>
      <c r="S13" s="25"/>
      <c r="T13" s="25"/>
      <c r="U13" s="25">
        <v>588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3"/>
      <c r="AW13" s="3"/>
      <c r="AX13" s="72"/>
      <c r="AY13" s="72"/>
      <c r="AZ13" s="72"/>
      <c r="BA13" s="72"/>
      <c r="BB13" s="72"/>
      <c r="BC13" s="72"/>
      <c r="BD13" s="3"/>
      <c r="BE13" s="33" t="s">
        <v>527</v>
      </c>
      <c r="BF13" s="33" t="s">
        <v>527</v>
      </c>
      <c r="BG13" s="3"/>
      <c r="BH13" s="3"/>
      <c r="BI13" s="3"/>
      <c r="BJ13" s="3"/>
      <c r="BK13" s="3"/>
      <c r="BL13" s="25"/>
      <c r="BM13" s="3"/>
    </row>
    <row r="14" spans="1:65" s="23" customFormat="1" ht="75" x14ac:dyDescent="0.2">
      <c r="A14" s="22"/>
      <c r="B14" s="104"/>
      <c r="C14" s="104"/>
      <c r="D14" s="104"/>
      <c r="E14" s="102" t="s">
        <v>586</v>
      </c>
      <c r="F14" s="194"/>
      <c r="G14" s="26" t="s">
        <v>587</v>
      </c>
      <c r="H14" s="195"/>
      <c r="I14" s="26" t="s">
        <v>588</v>
      </c>
      <c r="J14" s="195"/>
      <c r="K14" s="26" t="s">
        <v>589</v>
      </c>
      <c r="L14" s="139" t="s">
        <v>590</v>
      </c>
      <c r="M14" s="25">
        <v>441</v>
      </c>
      <c r="N14" s="25"/>
      <c r="O14" s="25">
        <v>441</v>
      </c>
      <c r="P14" s="25"/>
      <c r="Q14" s="25"/>
      <c r="R14" s="25"/>
      <c r="S14" s="25"/>
      <c r="T14" s="25"/>
      <c r="U14" s="25">
        <v>441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3"/>
      <c r="AW14" s="3"/>
      <c r="AX14" s="72"/>
      <c r="AY14" s="72"/>
      <c r="AZ14" s="72"/>
      <c r="BA14" s="72"/>
      <c r="BB14" s="72"/>
      <c r="BC14" s="72"/>
      <c r="BD14" s="3"/>
      <c r="BE14" s="33" t="s">
        <v>527</v>
      </c>
      <c r="BF14" s="33" t="s">
        <v>527</v>
      </c>
      <c r="BG14" s="3"/>
      <c r="BH14" s="3"/>
      <c r="BI14" s="3"/>
      <c r="BJ14" s="3"/>
      <c r="BK14" s="3"/>
      <c r="BL14" s="25"/>
      <c r="BM14" s="3"/>
    </row>
    <row r="15" spans="1:65" s="23" customFormat="1" ht="93.75" x14ac:dyDescent="0.2">
      <c r="A15" s="22"/>
      <c r="B15" s="104"/>
      <c r="C15" s="104"/>
      <c r="D15" s="104"/>
      <c r="E15" s="102" t="s">
        <v>591</v>
      </c>
      <c r="F15" s="194"/>
      <c r="G15" s="26" t="s">
        <v>592</v>
      </c>
      <c r="H15" s="195"/>
      <c r="I15" s="26" t="s">
        <v>94</v>
      </c>
      <c r="J15" s="195"/>
      <c r="K15" s="26" t="s">
        <v>94</v>
      </c>
      <c r="L15" s="139" t="s">
        <v>593</v>
      </c>
      <c r="M15" s="25" t="s">
        <v>573</v>
      </c>
      <c r="N15" s="25"/>
      <c r="O15" s="25">
        <v>1940</v>
      </c>
      <c r="P15" s="25"/>
      <c r="Q15" s="25"/>
      <c r="R15" s="25"/>
      <c r="S15" s="25"/>
      <c r="T15" s="25"/>
      <c r="U15" s="25"/>
      <c r="V15" s="25"/>
      <c r="W15" s="25"/>
      <c r="X15" s="25"/>
      <c r="Y15" s="25">
        <v>340</v>
      </c>
      <c r="Z15" s="25"/>
      <c r="AA15" s="25"/>
      <c r="AB15" s="25"/>
      <c r="AC15" s="25"/>
      <c r="AD15" s="25"/>
      <c r="AE15" s="25">
        <v>451</v>
      </c>
      <c r="AF15" s="25"/>
      <c r="AG15" s="25"/>
      <c r="AH15" s="25"/>
      <c r="AI15" s="25">
        <v>582</v>
      </c>
      <c r="AJ15" s="25"/>
      <c r="AK15" s="25"/>
      <c r="AL15" s="25"/>
      <c r="AM15" s="25">
        <v>196</v>
      </c>
      <c r="AN15" s="25"/>
      <c r="AO15" s="25"/>
      <c r="AP15" s="25"/>
      <c r="AQ15" s="25">
        <v>194</v>
      </c>
      <c r="AR15" s="25"/>
      <c r="AS15" s="25"/>
      <c r="AT15" s="25"/>
      <c r="AU15" s="25">
        <v>177</v>
      </c>
      <c r="AV15" s="3"/>
      <c r="AW15" s="3"/>
      <c r="AX15" s="72"/>
      <c r="AY15" s="72"/>
      <c r="AZ15" s="72"/>
      <c r="BA15" s="72"/>
      <c r="BB15" s="72"/>
      <c r="BC15" s="72"/>
      <c r="BD15" s="33" t="s">
        <v>527</v>
      </c>
      <c r="BE15" s="33" t="s">
        <v>527</v>
      </c>
      <c r="BF15" s="25"/>
      <c r="BG15" s="33" t="s">
        <v>527</v>
      </c>
      <c r="BH15" s="3"/>
      <c r="BI15" s="3"/>
      <c r="BJ15" s="3"/>
      <c r="BK15" s="3"/>
      <c r="BL15" s="25"/>
      <c r="BM15" s="3"/>
    </row>
    <row r="16" spans="1:65" s="23" customFormat="1" ht="93.75" x14ac:dyDescent="0.2">
      <c r="A16" s="22"/>
      <c r="B16" s="102"/>
      <c r="C16" s="104"/>
      <c r="D16" s="104"/>
      <c r="E16" s="102" t="s">
        <v>594</v>
      </c>
      <c r="F16" s="22"/>
      <c r="G16" s="25" t="s">
        <v>94</v>
      </c>
      <c r="H16" s="25"/>
      <c r="I16" s="25" t="s">
        <v>94</v>
      </c>
      <c r="J16" s="25"/>
      <c r="K16" s="25">
        <v>6.86</v>
      </c>
      <c r="L16" s="3" t="s">
        <v>595</v>
      </c>
      <c r="M16" s="25" t="s">
        <v>596</v>
      </c>
      <c r="N16" s="25"/>
      <c r="O16" s="25">
        <v>129</v>
      </c>
      <c r="P16" s="25"/>
      <c r="Q16" s="25"/>
      <c r="R16" s="25"/>
      <c r="S16" s="26"/>
      <c r="T16" s="26"/>
      <c r="U16" s="27">
        <v>65</v>
      </c>
      <c r="V16" s="26"/>
      <c r="W16" s="26"/>
      <c r="X16" s="26"/>
      <c r="Y16" s="26"/>
      <c r="Z16" s="26"/>
      <c r="AA16" s="27">
        <v>64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3" t="s">
        <v>242</v>
      </c>
      <c r="AW16" s="3" t="s">
        <v>597</v>
      </c>
      <c r="AX16" s="72"/>
      <c r="AY16" s="72"/>
      <c r="AZ16" s="72"/>
      <c r="BA16" s="72"/>
      <c r="BB16" s="72"/>
      <c r="BC16" s="72"/>
      <c r="BD16" s="3"/>
      <c r="BE16" s="33" t="s">
        <v>527</v>
      </c>
      <c r="BF16" s="33" t="s">
        <v>527</v>
      </c>
      <c r="BG16" s="3"/>
      <c r="BH16" s="3"/>
      <c r="BI16" s="3"/>
      <c r="BJ16" s="3"/>
      <c r="BK16" s="3"/>
      <c r="BL16" s="73" t="s">
        <v>93</v>
      </c>
      <c r="BM16" s="3" t="s">
        <v>18</v>
      </c>
    </row>
    <row r="17" spans="1:65" s="23" customFormat="1" ht="75" x14ac:dyDescent="0.2">
      <c r="A17" s="22"/>
      <c r="B17" s="102"/>
      <c r="C17" s="104"/>
      <c r="D17" s="104"/>
      <c r="E17" s="102" t="s">
        <v>598</v>
      </c>
      <c r="F17" s="22"/>
      <c r="G17" s="25" t="s">
        <v>94</v>
      </c>
      <c r="H17" s="25"/>
      <c r="I17" s="25" t="s">
        <v>94</v>
      </c>
      <c r="J17" s="25"/>
      <c r="K17" s="25">
        <v>0.19</v>
      </c>
      <c r="L17" s="25" t="s">
        <v>175</v>
      </c>
      <c r="M17" s="25" t="s">
        <v>599</v>
      </c>
      <c r="N17" s="25"/>
      <c r="O17" s="25">
        <v>16</v>
      </c>
      <c r="P17" s="25"/>
      <c r="Q17" s="25"/>
      <c r="R17" s="25"/>
      <c r="S17" s="25"/>
      <c r="T17" s="25"/>
      <c r="U17" s="25">
        <v>9</v>
      </c>
      <c r="V17" s="25"/>
      <c r="W17" s="25"/>
      <c r="X17" s="25"/>
      <c r="Y17" s="25"/>
      <c r="Z17" s="25"/>
      <c r="AA17" s="25">
        <v>3</v>
      </c>
      <c r="AB17" s="25"/>
      <c r="AC17" s="25"/>
      <c r="AD17" s="25"/>
      <c r="AE17" s="25"/>
      <c r="AF17" s="25"/>
      <c r="AG17" s="25">
        <v>1</v>
      </c>
      <c r="AH17" s="25"/>
      <c r="AI17" s="25"/>
      <c r="AJ17" s="25"/>
      <c r="AK17" s="25">
        <v>1</v>
      </c>
      <c r="AL17" s="25"/>
      <c r="AM17" s="25"/>
      <c r="AN17" s="25"/>
      <c r="AO17" s="25">
        <v>1</v>
      </c>
      <c r="AP17" s="25"/>
      <c r="AQ17" s="25"/>
      <c r="AR17" s="25"/>
      <c r="AS17" s="25">
        <v>1</v>
      </c>
      <c r="AT17" s="25"/>
      <c r="AU17" s="25"/>
      <c r="AV17" s="3"/>
      <c r="AW17" s="3" t="s">
        <v>202</v>
      </c>
      <c r="AX17" s="72"/>
      <c r="AY17" s="72"/>
      <c r="AZ17" s="72"/>
      <c r="BA17" s="72"/>
      <c r="BB17" s="72"/>
      <c r="BC17" s="72"/>
      <c r="BD17" s="33" t="s">
        <v>527</v>
      </c>
      <c r="BE17" s="33" t="s">
        <v>527</v>
      </c>
      <c r="BF17" s="33" t="s">
        <v>527</v>
      </c>
      <c r="BG17" s="33" t="s">
        <v>527</v>
      </c>
      <c r="BH17" s="3"/>
      <c r="BI17" s="3"/>
      <c r="BJ17" s="3"/>
      <c r="BK17" s="3"/>
      <c r="BL17" s="73"/>
      <c r="BM17" s="3"/>
    </row>
    <row r="18" spans="1:65" s="23" customFormat="1" ht="75" x14ac:dyDescent="0.2">
      <c r="A18" s="22"/>
      <c r="B18" s="102"/>
      <c r="C18" s="104"/>
      <c r="D18" s="104"/>
      <c r="E18" s="102" t="s">
        <v>600</v>
      </c>
      <c r="F18" s="58"/>
      <c r="G18" s="20" t="s">
        <v>94</v>
      </c>
      <c r="H18" s="20"/>
      <c r="I18" s="20" t="s">
        <v>94</v>
      </c>
      <c r="J18" s="20"/>
      <c r="K18" s="196">
        <v>4701</v>
      </c>
      <c r="L18" s="20" t="s">
        <v>601</v>
      </c>
      <c r="M18" s="20" t="s">
        <v>602</v>
      </c>
      <c r="N18" s="20"/>
      <c r="O18" s="20">
        <v>5171</v>
      </c>
      <c r="P18" s="20"/>
      <c r="Q18" s="20"/>
      <c r="R18" s="20"/>
      <c r="S18" s="20"/>
      <c r="T18" s="20"/>
      <c r="U18" s="20">
        <v>3337</v>
      </c>
      <c r="V18" s="20"/>
      <c r="W18" s="20"/>
      <c r="X18" s="20"/>
      <c r="Y18" s="20"/>
      <c r="Z18" s="20"/>
      <c r="AA18" s="20">
        <v>910</v>
      </c>
      <c r="AB18" s="20"/>
      <c r="AC18" s="20"/>
      <c r="AD18" s="20"/>
      <c r="AE18" s="20"/>
      <c r="AF18" s="20"/>
      <c r="AG18" s="20">
        <v>209</v>
      </c>
      <c r="AH18" s="20"/>
      <c r="AI18" s="20"/>
      <c r="AJ18" s="20"/>
      <c r="AK18" s="20">
        <v>165</v>
      </c>
      <c r="AL18" s="20"/>
      <c r="AM18" s="20"/>
      <c r="AN18" s="20"/>
      <c r="AO18" s="20">
        <v>302</v>
      </c>
      <c r="AP18" s="20"/>
      <c r="AQ18" s="20"/>
      <c r="AR18" s="20"/>
      <c r="AS18" s="20">
        <v>246</v>
      </c>
      <c r="AT18" s="20"/>
      <c r="AU18" s="20"/>
      <c r="AV18" s="3"/>
      <c r="AW18" s="3"/>
      <c r="AX18" s="72"/>
      <c r="AY18" s="72"/>
      <c r="AZ18" s="72"/>
      <c r="BA18" s="72"/>
      <c r="BB18" s="72"/>
      <c r="BC18" s="72"/>
      <c r="BD18" s="33" t="s">
        <v>527</v>
      </c>
      <c r="BE18" s="33" t="s">
        <v>527</v>
      </c>
      <c r="BF18" s="73"/>
      <c r="BG18" s="33" t="s">
        <v>527</v>
      </c>
      <c r="BH18" s="3"/>
      <c r="BI18" s="3"/>
      <c r="BJ18" s="3"/>
      <c r="BK18" s="3"/>
      <c r="BL18" s="73"/>
      <c r="BM18" s="3"/>
    </row>
    <row r="19" spans="1:65" s="23" customFormat="1" ht="93.75" x14ac:dyDescent="0.2">
      <c r="A19" s="22"/>
      <c r="B19" s="102"/>
      <c r="C19" s="104"/>
      <c r="D19" s="104"/>
      <c r="E19" s="102" t="s">
        <v>603</v>
      </c>
      <c r="F19" s="59"/>
      <c r="G19" s="20" t="s">
        <v>94</v>
      </c>
      <c r="H19" s="20"/>
      <c r="I19" s="20" t="s">
        <v>94</v>
      </c>
      <c r="J19" s="20"/>
      <c r="K19" s="197">
        <v>101045</v>
      </c>
      <c r="L19" s="20" t="s">
        <v>604</v>
      </c>
      <c r="M19" s="20" t="s">
        <v>605</v>
      </c>
      <c r="N19" s="25"/>
      <c r="O19" s="38">
        <v>90940</v>
      </c>
      <c r="P19" s="25"/>
      <c r="Q19" s="25"/>
      <c r="R19" s="25"/>
      <c r="S19" s="38"/>
      <c r="T19" s="25"/>
      <c r="U19" s="25" t="s">
        <v>606</v>
      </c>
      <c r="V19" s="25"/>
      <c r="W19" s="25"/>
      <c r="X19" s="25"/>
      <c r="Y19" s="25"/>
      <c r="Z19" s="25"/>
      <c r="AA19" s="25">
        <v>10649</v>
      </c>
      <c r="AB19" s="25"/>
      <c r="AC19" s="25"/>
      <c r="AD19" s="25"/>
      <c r="AE19" s="25"/>
      <c r="AF19" s="25"/>
      <c r="AG19" s="38">
        <v>8510</v>
      </c>
      <c r="AH19" s="25"/>
      <c r="AI19" s="25"/>
      <c r="AJ19" s="25"/>
      <c r="AK19" s="38">
        <v>8897</v>
      </c>
      <c r="AL19" s="25"/>
      <c r="AM19" s="25"/>
      <c r="AN19" s="25"/>
      <c r="AO19" s="38">
        <v>12756</v>
      </c>
      <c r="AP19" s="25"/>
      <c r="AQ19" s="25"/>
      <c r="AR19" s="25"/>
      <c r="AS19" s="38">
        <v>3321</v>
      </c>
      <c r="AT19" s="25"/>
      <c r="AU19" s="25"/>
      <c r="AV19" s="3"/>
      <c r="AW19" s="3"/>
      <c r="AX19" s="72"/>
      <c r="AY19" s="72"/>
      <c r="AZ19" s="72"/>
      <c r="BA19" s="72"/>
      <c r="BB19" s="72"/>
      <c r="BC19" s="72"/>
      <c r="BD19" s="33" t="s">
        <v>527</v>
      </c>
      <c r="BE19" s="33" t="s">
        <v>527</v>
      </c>
      <c r="BF19" s="33" t="s">
        <v>527</v>
      </c>
      <c r="BG19" s="33" t="s">
        <v>527</v>
      </c>
      <c r="BH19" s="3"/>
      <c r="BI19" s="3"/>
      <c r="BJ19" s="3"/>
      <c r="BK19" s="3"/>
      <c r="BL19" s="73"/>
      <c r="BM19" s="3"/>
    </row>
    <row r="20" spans="1:65" s="23" customFormat="1" ht="93.75" x14ac:dyDescent="0.2">
      <c r="A20" s="22"/>
      <c r="B20" s="102"/>
      <c r="C20" s="104"/>
      <c r="D20" s="104"/>
      <c r="E20" s="102" t="s">
        <v>607</v>
      </c>
      <c r="F20" s="58"/>
      <c r="G20" s="20" t="s">
        <v>94</v>
      </c>
      <c r="H20" s="20"/>
      <c r="I20" s="20" t="s">
        <v>94</v>
      </c>
      <c r="J20" s="20"/>
      <c r="K20" s="196">
        <v>5015</v>
      </c>
      <c r="L20" s="20" t="s">
        <v>608</v>
      </c>
      <c r="M20" s="20" t="s">
        <v>609</v>
      </c>
      <c r="N20" s="25"/>
      <c r="O20" s="38">
        <v>2057</v>
      </c>
      <c r="P20" s="25"/>
      <c r="Q20" s="25"/>
      <c r="R20" s="25"/>
      <c r="S20" s="25"/>
      <c r="T20" s="25"/>
      <c r="U20" s="25">
        <v>972</v>
      </c>
      <c r="V20" s="25"/>
      <c r="W20" s="25"/>
      <c r="X20" s="25"/>
      <c r="Y20" s="25"/>
      <c r="Z20" s="25"/>
      <c r="AA20" s="25">
        <v>549</v>
      </c>
      <c r="AB20" s="25"/>
      <c r="AC20" s="25"/>
      <c r="AD20" s="25"/>
      <c r="AE20" s="25"/>
      <c r="AF20" s="25"/>
      <c r="AG20" s="25">
        <v>115</v>
      </c>
      <c r="AH20" s="25"/>
      <c r="AI20" s="25"/>
      <c r="AJ20" s="25"/>
      <c r="AK20" s="25">
        <v>431</v>
      </c>
      <c r="AL20" s="25"/>
      <c r="AM20" s="25"/>
      <c r="AN20" s="25"/>
      <c r="AO20" s="25">
        <v>0</v>
      </c>
      <c r="AP20" s="25"/>
      <c r="AQ20" s="25"/>
      <c r="AR20" s="25"/>
      <c r="AS20" s="25">
        <v>439</v>
      </c>
      <c r="AT20" s="25"/>
      <c r="AU20" s="25"/>
      <c r="AV20" s="3"/>
      <c r="AW20" s="3"/>
      <c r="AX20" s="72"/>
      <c r="AY20" s="72"/>
      <c r="AZ20" s="72"/>
      <c r="BA20" s="72"/>
      <c r="BB20" s="72"/>
      <c r="BC20" s="72"/>
      <c r="BD20" s="3"/>
      <c r="BE20" s="33" t="s">
        <v>527</v>
      </c>
      <c r="BF20" s="33" t="s">
        <v>527</v>
      </c>
      <c r="BG20" s="3"/>
      <c r="BH20" s="3"/>
      <c r="BI20" s="3"/>
      <c r="BJ20" s="3"/>
      <c r="BK20" s="3"/>
      <c r="BL20" s="73"/>
      <c r="BM20" s="3"/>
    </row>
    <row r="21" spans="1:65" s="126" customFormat="1" ht="131.25" x14ac:dyDescent="0.2">
      <c r="A21" s="122"/>
      <c r="B21" s="103"/>
      <c r="C21" s="152"/>
      <c r="D21" s="152"/>
      <c r="E21" s="153" t="s">
        <v>440</v>
      </c>
      <c r="F21" s="132" t="s">
        <v>441</v>
      </c>
      <c r="G21" s="150"/>
      <c r="H21" s="132" t="s">
        <v>442</v>
      </c>
      <c r="I21" s="151"/>
      <c r="J21" s="132" t="s">
        <v>443</v>
      </c>
      <c r="K21" s="151"/>
      <c r="L21" s="151">
        <v>2.81</v>
      </c>
      <c r="M21" s="151" t="s">
        <v>444</v>
      </c>
      <c r="N21" s="151" t="s">
        <v>445</v>
      </c>
      <c r="O21" s="151"/>
      <c r="P21" s="151"/>
      <c r="Q21" s="151"/>
      <c r="R21" s="151" t="s">
        <v>446</v>
      </c>
      <c r="S21" s="151"/>
      <c r="T21" s="151"/>
      <c r="U21" s="151"/>
      <c r="V21" s="151" t="s">
        <v>447</v>
      </c>
      <c r="W21" s="151"/>
      <c r="X21" s="151"/>
      <c r="Y21" s="151"/>
      <c r="Z21" s="151"/>
      <c r="AA21" s="151"/>
      <c r="AB21" s="151" t="s">
        <v>448</v>
      </c>
      <c r="AC21" s="151"/>
      <c r="AD21" s="151"/>
      <c r="AE21" s="151"/>
      <c r="AF21" s="151" t="s">
        <v>449</v>
      </c>
      <c r="AG21" s="151"/>
      <c r="AH21" s="151"/>
      <c r="AI21" s="151"/>
      <c r="AJ21" s="151" t="s">
        <v>450</v>
      </c>
      <c r="AK21" s="151"/>
      <c r="AL21" s="151"/>
      <c r="AM21" s="151"/>
      <c r="AN21" s="151" t="s">
        <v>451</v>
      </c>
      <c r="AO21" s="151"/>
      <c r="AP21" s="151"/>
      <c r="AQ21" s="151"/>
      <c r="AR21" s="151" t="s">
        <v>452</v>
      </c>
      <c r="AS21" s="151"/>
      <c r="AT21" s="151"/>
      <c r="AU21" s="151"/>
      <c r="AV21" s="132" t="s">
        <v>243</v>
      </c>
      <c r="AW21" s="132" t="s">
        <v>453</v>
      </c>
      <c r="AX21" s="124"/>
      <c r="AY21" s="124"/>
      <c r="AZ21" s="124"/>
      <c r="BA21" s="124"/>
      <c r="BB21" s="124"/>
      <c r="BC21" s="124"/>
      <c r="BD21" s="123"/>
      <c r="BE21" s="125">
        <v>9</v>
      </c>
      <c r="BF21" s="125">
        <v>9</v>
      </c>
      <c r="BG21" s="123">
        <v>4</v>
      </c>
      <c r="BH21" s="123">
        <v>2</v>
      </c>
      <c r="BI21" s="123"/>
      <c r="BJ21" s="123"/>
      <c r="BK21" s="123"/>
      <c r="BL21" s="125" t="s">
        <v>454</v>
      </c>
      <c r="BM21" s="123" t="s">
        <v>141</v>
      </c>
    </row>
    <row r="22" spans="1:65" s="159" customFormat="1" ht="75" x14ac:dyDescent="0.2">
      <c r="A22" s="127"/>
      <c r="B22" s="152"/>
      <c r="C22" s="152"/>
      <c r="D22" s="103"/>
      <c r="E22" s="154" t="s">
        <v>455</v>
      </c>
      <c r="F22" s="25">
        <v>55.66</v>
      </c>
      <c r="G22" s="25"/>
      <c r="H22" s="25">
        <v>57.74</v>
      </c>
      <c r="I22" s="22"/>
      <c r="J22" s="26">
        <v>72.832233741753058</v>
      </c>
      <c r="K22" s="155"/>
      <c r="L22" s="156" t="s">
        <v>347</v>
      </c>
      <c r="M22" s="3" t="s">
        <v>348</v>
      </c>
      <c r="N22" s="3" t="s">
        <v>456</v>
      </c>
      <c r="O22" s="155"/>
      <c r="P22" s="22"/>
      <c r="Q22" s="155"/>
      <c r="R22" s="3" t="s">
        <v>456</v>
      </c>
      <c r="S22" s="155"/>
      <c r="T22" s="22"/>
      <c r="U22" s="155"/>
      <c r="V22" s="3" t="s">
        <v>457</v>
      </c>
      <c r="W22" s="22"/>
      <c r="X22" s="22"/>
      <c r="Y22" s="22"/>
      <c r="Z22" s="22"/>
      <c r="AA22" s="22"/>
      <c r="AB22" s="3" t="s">
        <v>458</v>
      </c>
      <c r="AC22" s="22"/>
      <c r="AD22" s="22"/>
      <c r="AE22" s="22"/>
      <c r="AF22" s="3" t="s">
        <v>459</v>
      </c>
      <c r="AG22" s="22"/>
      <c r="AH22" s="22"/>
      <c r="AI22" s="22"/>
      <c r="AJ22" s="3" t="s">
        <v>460</v>
      </c>
      <c r="AK22" s="22"/>
      <c r="AL22" s="22"/>
      <c r="AM22" s="22"/>
      <c r="AN22" s="3" t="s">
        <v>461</v>
      </c>
      <c r="AO22" s="22"/>
      <c r="AP22" s="22"/>
      <c r="AQ22" s="22"/>
      <c r="AR22" s="3" t="s">
        <v>462</v>
      </c>
      <c r="AS22" s="22"/>
      <c r="AT22" s="22"/>
      <c r="AU22" s="22"/>
      <c r="AV22" s="22"/>
      <c r="AW22" s="3" t="s">
        <v>463</v>
      </c>
      <c r="AX22" s="157"/>
      <c r="AY22" s="157"/>
      <c r="AZ22" s="157"/>
      <c r="BA22" s="157"/>
      <c r="BB22" s="157"/>
      <c r="BC22" s="157"/>
      <c r="BD22" s="157"/>
      <c r="BE22" s="157">
        <v>9</v>
      </c>
      <c r="BF22" s="157">
        <v>9</v>
      </c>
      <c r="BG22" s="157">
        <v>4</v>
      </c>
      <c r="BH22" s="157">
        <v>2</v>
      </c>
      <c r="BI22" s="158" t="s">
        <v>93</v>
      </c>
      <c r="BJ22" s="157"/>
      <c r="BK22" s="157"/>
      <c r="BL22" s="157"/>
      <c r="BM22" s="157" t="s">
        <v>141</v>
      </c>
    </row>
    <row r="23" spans="1:65" s="23" customFormat="1" ht="112.5" x14ac:dyDescent="0.2">
      <c r="A23" s="22"/>
      <c r="B23" s="152"/>
      <c r="C23" s="152"/>
      <c r="D23" s="152"/>
      <c r="E23" s="103" t="s">
        <v>349</v>
      </c>
      <c r="F23" s="22">
        <v>3.53</v>
      </c>
      <c r="G23" s="22"/>
      <c r="H23" s="22">
        <v>4.3600000000000003</v>
      </c>
      <c r="I23" s="22"/>
      <c r="J23" s="22">
        <v>4.24</v>
      </c>
      <c r="K23" s="22"/>
      <c r="L23" s="22">
        <v>3.7</v>
      </c>
      <c r="M23" s="3" t="s">
        <v>495</v>
      </c>
      <c r="N23" s="3"/>
      <c r="O23" s="3" t="s">
        <v>495</v>
      </c>
      <c r="P23" s="22"/>
      <c r="Q23" s="22"/>
      <c r="R23" s="22"/>
      <c r="S23" s="22"/>
      <c r="T23" s="22"/>
      <c r="U23" s="3" t="s">
        <v>427</v>
      </c>
      <c r="V23" s="22"/>
      <c r="W23" s="3" t="s">
        <v>496</v>
      </c>
      <c r="X23" s="22"/>
      <c r="Y23" s="22"/>
      <c r="Z23" s="22"/>
      <c r="AA23" s="3" t="s">
        <v>428</v>
      </c>
      <c r="AB23" s="22"/>
      <c r="AC23" s="3"/>
      <c r="AD23" s="22"/>
      <c r="AE23" s="22"/>
      <c r="AF23" s="22"/>
      <c r="AG23" s="22">
        <v>0</v>
      </c>
      <c r="AH23" s="22"/>
      <c r="AI23" s="22"/>
      <c r="AJ23" s="22"/>
      <c r="AK23" s="22" t="s">
        <v>158</v>
      </c>
      <c r="AL23" s="22"/>
      <c r="AM23" s="22"/>
      <c r="AN23" s="22"/>
      <c r="AO23" s="22">
        <v>0</v>
      </c>
      <c r="AP23" s="22"/>
      <c r="AQ23" s="22"/>
      <c r="AR23" s="22"/>
      <c r="AS23" s="22" t="s">
        <v>159</v>
      </c>
      <c r="AT23" s="22"/>
      <c r="AU23" s="22"/>
      <c r="AV23" s="3" t="s">
        <v>244</v>
      </c>
      <c r="AW23" s="3" t="s">
        <v>203</v>
      </c>
      <c r="AX23" s="72"/>
      <c r="AY23" s="72"/>
      <c r="AZ23" s="72"/>
      <c r="BA23" s="72"/>
      <c r="BB23" s="72"/>
      <c r="BC23" s="72"/>
      <c r="BD23" s="22"/>
      <c r="BE23" s="22">
        <v>9</v>
      </c>
      <c r="BF23" s="22">
        <v>9</v>
      </c>
      <c r="BG23" s="22">
        <v>4</v>
      </c>
      <c r="BH23" s="22">
        <v>2</v>
      </c>
      <c r="BI23" s="36" t="s">
        <v>93</v>
      </c>
      <c r="BJ23" s="22"/>
      <c r="BK23" s="22"/>
      <c r="BL23" s="22" t="s">
        <v>140</v>
      </c>
      <c r="BM23" s="22" t="s">
        <v>141</v>
      </c>
    </row>
    <row r="24" spans="1:65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>
        <v>28.85</v>
      </c>
      <c r="H24" s="67"/>
      <c r="I24" s="67">
        <v>31.71</v>
      </c>
      <c r="J24" s="67"/>
      <c r="K24" s="67">
        <v>34.5</v>
      </c>
      <c r="L24" s="139" t="s">
        <v>611</v>
      </c>
      <c r="M24" s="138" t="s">
        <v>612</v>
      </c>
      <c r="N24" s="38"/>
      <c r="O24" s="38">
        <v>10458</v>
      </c>
      <c r="P24" s="38"/>
      <c r="Q24" s="38"/>
      <c r="R24" s="38"/>
      <c r="S24" s="38"/>
      <c r="T24" s="38"/>
      <c r="U24" s="38"/>
      <c r="V24" s="68"/>
      <c r="W24" s="68">
        <v>2630</v>
      </c>
      <c r="X24" s="68"/>
      <c r="Y24" s="68"/>
      <c r="Z24" s="68"/>
      <c r="AA24" s="68"/>
      <c r="AB24" s="68"/>
      <c r="AC24" s="68">
        <v>2725</v>
      </c>
      <c r="AD24" s="68"/>
      <c r="AE24" s="68"/>
      <c r="AF24" s="68"/>
      <c r="AG24" s="68">
        <v>1648</v>
      </c>
      <c r="AH24" s="68"/>
      <c r="AI24" s="68"/>
      <c r="AJ24" s="68"/>
      <c r="AK24" s="68">
        <v>1276</v>
      </c>
      <c r="AL24" s="68"/>
      <c r="AM24" s="68"/>
      <c r="AN24" s="68"/>
      <c r="AO24" s="68">
        <v>1206</v>
      </c>
      <c r="AP24" s="68"/>
      <c r="AQ24" s="68"/>
      <c r="AR24" s="68"/>
      <c r="AS24" s="68">
        <v>973</v>
      </c>
      <c r="AT24" s="68"/>
      <c r="AU24" s="68"/>
      <c r="AV24" s="3" t="s">
        <v>245</v>
      </c>
      <c r="AW24" s="3" t="s">
        <v>204</v>
      </c>
      <c r="AX24" s="72"/>
      <c r="AY24" s="72"/>
      <c r="AZ24" s="72"/>
      <c r="BA24" s="72"/>
      <c r="BB24" s="72"/>
      <c r="BC24" s="72"/>
      <c r="BD24" s="33" t="s">
        <v>527</v>
      </c>
      <c r="BE24" s="33" t="s">
        <v>527</v>
      </c>
      <c r="BF24" s="36"/>
      <c r="BG24" s="33" t="s">
        <v>527</v>
      </c>
      <c r="BH24" s="36"/>
      <c r="BI24" s="36" t="s">
        <v>93</v>
      </c>
      <c r="BJ24" s="36"/>
      <c r="BK24" s="36"/>
      <c r="BL24" s="36"/>
      <c r="BM24" s="22" t="s">
        <v>18</v>
      </c>
    </row>
    <row r="25" spans="1:65" s="23" customFormat="1" ht="112.5" x14ac:dyDescent="0.2">
      <c r="A25" s="22"/>
      <c r="B25" s="105"/>
      <c r="C25" s="106"/>
      <c r="D25" s="106"/>
      <c r="E25" s="105" t="s">
        <v>613</v>
      </c>
      <c r="F25" s="67"/>
      <c r="G25" s="67">
        <v>28.85</v>
      </c>
      <c r="H25" s="67"/>
      <c r="I25" s="67">
        <v>31.71</v>
      </c>
      <c r="J25" s="67"/>
      <c r="K25" s="67">
        <v>34.5</v>
      </c>
      <c r="L25" s="139" t="s">
        <v>614</v>
      </c>
      <c r="M25" s="138" t="s">
        <v>615</v>
      </c>
      <c r="N25" s="38"/>
      <c r="O25" s="38">
        <v>15852</v>
      </c>
      <c r="P25" s="38"/>
      <c r="Q25" s="38"/>
      <c r="R25" s="38"/>
      <c r="S25" s="38"/>
      <c r="T25" s="38"/>
      <c r="U25" s="38"/>
      <c r="V25" s="68"/>
      <c r="W25" s="68">
        <v>3975</v>
      </c>
      <c r="X25" s="68"/>
      <c r="Y25" s="68"/>
      <c r="Z25" s="68"/>
      <c r="AA25" s="68"/>
      <c r="AB25" s="68"/>
      <c r="AC25" s="68">
        <v>4167</v>
      </c>
      <c r="AD25" s="68"/>
      <c r="AE25" s="68"/>
      <c r="AF25" s="68"/>
      <c r="AG25" s="68">
        <v>2730</v>
      </c>
      <c r="AH25" s="68"/>
      <c r="AI25" s="68"/>
      <c r="AJ25" s="68"/>
      <c r="AK25" s="68">
        <v>2033</v>
      </c>
      <c r="AL25" s="68"/>
      <c r="AM25" s="68"/>
      <c r="AN25" s="68"/>
      <c r="AO25" s="68">
        <v>1730</v>
      </c>
      <c r="AP25" s="68"/>
      <c r="AQ25" s="68"/>
      <c r="AR25" s="68"/>
      <c r="AS25" s="68">
        <v>1217</v>
      </c>
      <c r="AT25" s="68"/>
      <c r="AU25" s="68"/>
      <c r="AV25" s="3"/>
      <c r="AW25" s="3"/>
      <c r="AX25" s="72"/>
      <c r="AY25" s="72"/>
      <c r="AZ25" s="72"/>
      <c r="BA25" s="72"/>
      <c r="BB25" s="72"/>
      <c r="BC25" s="72"/>
      <c r="BD25" s="33" t="s">
        <v>527</v>
      </c>
      <c r="BE25" s="33" t="s">
        <v>527</v>
      </c>
      <c r="BF25" s="36"/>
      <c r="BG25" s="33" t="s">
        <v>527</v>
      </c>
      <c r="BH25" s="36"/>
      <c r="BI25" s="36"/>
      <c r="BJ25" s="36"/>
      <c r="BK25" s="36"/>
      <c r="BL25" s="36"/>
      <c r="BM25" s="22"/>
    </row>
    <row r="26" spans="1:65" s="23" customFormat="1" ht="187.5" x14ac:dyDescent="0.2">
      <c r="A26" s="22"/>
      <c r="B26" s="105"/>
      <c r="C26" s="106"/>
      <c r="D26" s="106"/>
      <c r="E26" s="105" t="s">
        <v>616</v>
      </c>
      <c r="F26" s="67"/>
      <c r="G26" s="67">
        <v>28.85</v>
      </c>
      <c r="H26" s="67"/>
      <c r="I26" s="67">
        <v>31.71</v>
      </c>
      <c r="J26" s="67"/>
      <c r="K26" s="67">
        <v>34.5</v>
      </c>
      <c r="L26" s="139" t="s">
        <v>617</v>
      </c>
      <c r="M26" s="138" t="s">
        <v>618</v>
      </c>
      <c r="N26" s="38"/>
      <c r="O26" s="38">
        <v>10458</v>
      </c>
      <c r="P26" s="38"/>
      <c r="Q26" s="38"/>
      <c r="R26" s="38"/>
      <c r="S26" s="38"/>
      <c r="T26" s="38"/>
      <c r="U26" s="38"/>
      <c r="V26" s="68"/>
      <c r="W26" s="68">
        <v>2630</v>
      </c>
      <c r="X26" s="68"/>
      <c r="Y26" s="68"/>
      <c r="Z26" s="68"/>
      <c r="AA26" s="68"/>
      <c r="AB26" s="68"/>
      <c r="AC26" s="68">
        <v>2725</v>
      </c>
      <c r="AD26" s="68"/>
      <c r="AE26" s="68"/>
      <c r="AF26" s="68"/>
      <c r="AG26" s="68">
        <v>1648</v>
      </c>
      <c r="AH26" s="68"/>
      <c r="AI26" s="68"/>
      <c r="AJ26" s="68"/>
      <c r="AK26" s="68">
        <v>1276</v>
      </c>
      <c r="AL26" s="68"/>
      <c r="AM26" s="68"/>
      <c r="AN26" s="68"/>
      <c r="AO26" s="68">
        <v>1206</v>
      </c>
      <c r="AP26" s="68"/>
      <c r="AQ26" s="68"/>
      <c r="AR26" s="68"/>
      <c r="AS26" s="68">
        <v>973</v>
      </c>
      <c r="AT26" s="68"/>
      <c r="AU26" s="68"/>
      <c r="AV26" s="3"/>
      <c r="AW26" s="3"/>
      <c r="AX26" s="72"/>
      <c r="AY26" s="72"/>
      <c r="AZ26" s="72"/>
      <c r="BA26" s="72"/>
      <c r="BB26" s="72"/>
      <c r="BC26" s="72"/>
      <c r="BD26" s="33" t="s">
        <v>527</v>
      </c>
      <c r="BE26" s="33" t="s">
        <v>527</v>
      </c>
      <c r="BF26" s="36"/>
      <c r="BG26" s="33" t="s">
        <v>527</v>
      </c>
      <c r="BH26" s="36"/>
      <c r="BI26" s="36"/>
      <c r="BJ26" s="36"/>
      <c r="BK26" s="36"/>
      <c r="BL26" s="36"/>
      <c r="BM26" s="22"/>
    </row>
    <row r="27" spans="1:65" s="23" customFormat="1" ht="225" x14ac:dyDescent="0.2">
      <c r="A27" s="22"/>
      <c r="B27" s="105"/>
      <c r="C27" s="105"/>
      <c r="D27" s="105"/>
      <c r="E27" s="105" t="s">
        <v>619</v>
      </c>
      <c r="F27" s="67"/>
      <c r="G27" s="67">
        <v>43.66</v>
      </c>
      <c r="H27" s="67"/>
      <c r="I27" s="67">
        <v>49.95</v>
      </c>
      <c r="J27" s="67"/>
      <c r="K27" s="67">
        <v>40.79</v>
      </c>
      <c r="L27" s="139" t="s">
        <v>620</v>
      </c>
      <c r="M27" s="138" t="s">
        <v>621</v>
      </c>
      <c r="N27" s="38"/>
      <c r="O27" s="38">
        <v>21946</v>
      </c>
      <c r="P27" s="38"/>
      <c r="Q27" s="38"/>
      <c r="R27" s="38"/>
      <c r="S27" s="38"/>
      <c r="T27" s="38"/>
      <c r="U27" s="38"/>
      <c r="V27" s="68"/>
      <c r="W27" s="68">
        <v>5363</v>
      </c>
      <c r="X27" s="68"/>
      <c r="Y27" s="68"/>
      <c r="Z27" s="68"/>
      <c r="AA27" s="68"/>
      <c r="AB27" s="68"/>
      <c r="AC27" s="68">
        <v>5276</v>
      </c>
      <c r="AD27" s="68"/>
      <c r="AE27" s="68"/>
      <c r="AF27" s="68"/>
      <c r="AG27" s="68">
        <v>4172</v>
      </c>
      <c r="AH27" s="68"/>
      <c r="AI27" s="68"/>
      <c r="AJ27" s="68"/>
      <c r="AK27" s="68">
        <v>3191</v>
      </c>
      <c r="AL27" s="68"/>
      <c r="AM27" s="68"/>
      <c r="AN27" s="68"/>
      <c r="AO27" s="68">
        <v>2310</v>
      </c>
      <c r="AP27" s="68"/>
      <c r="AQ27" s="68"/>
      <c r="AR27" s="68"/>
      <c r="AS27" s="68">
        <v>1634</v>
      </c>
      <c r="AT27" s="68"/>
      <c r="AU27" s="68"/>
      <c r="AV27" s="3"/>
      <c r="AW27" s="3" t="s">
        <v>205</v>
      </c>
      <c r="AX27" s="72"/>
      <c r="AY27" s="72"/>
      <c r="AZ27" s="72"/>
      <c r="BA27" s="72"/>
      <c r="BB27" s="72"/>
      <c r="BC27" s="72"/>
      <c r="BD27" s="33" t="s">
        <v>527</v>
      </c>
      <c r="BE27" s="33" t="s">
        <v>527</v>
      </c>
      <c r="BF27" s="36"/>
      <c r="BG27" s="33" t="s">
        <v>527</v>
      </c>
      <c r="BH27" s="22"/>
      <c r="BI27" s="36" t="s">
        <v>93</v>
      </c>
      <c r="BJ27" s="22"/>
      <c r="BK27" s="22"/>
      <c r="BL27" s="22"/>
      <c r="BM27" s="22"/>
    </row>
    <row r="28" spans="1:65" s="23" customFormat="1" ht="112.5" x14ac:dyDescent="0.2">
      <c r="A28" s="22"/>
      <c r="B28" s="106"/>
      <c r="C28" s="106"/>
      <c r="D28" s="106"/>
      <c r="E28" s="105" t="s">
        <v>622</v>
      </c>
      <c r="F28" s="67"/>
      <c r="G28" s="67">
        <v>43.66</v>
      </c>
      <c r="H28" s="67"/>
      <c r="I28" s="67">
        <v>49.95</v>
      </c>
      <c r="J28" s="67"/>
      <c r="K28" s="67">
        <v>40.79</v>
      </c>
      <c r="L28" s="139" t="s">
        <v>614</v>
      </c>
      <c r="M28" s="138" t="s">
        <v>623</v>
      </c>
      <c r="N28" s="22"/>
      <c r="O28" s="22">
        <v>37017</v>
      </c>
      <c r="P28" s="22"/>
      <c r="Q28" s="22"/>
      <c r="R28" s="22"/>
      <c r="S28" s="22"/>
      <c r="T28" s="22"/>
      <c r="U28" s="22"/>
      <c r="V28" s="22"/>
      <c r="W28" s="22">
        <v>9511</v>
      </c>
      <c r="X28" s="22"/>
      <c r="Y28" s="22"/>
      <c r="Z28" s="22"/>
      <c r="AA28" s="22"/>
      <c r="AB28" s="22"/>
      <c r="AC28" s="22">
        <v>8637</v>
      </c>
      <c r="AD28" s="22"/>
      <c r="AE28" s="22"/>
      <c r="AF28" s="22"/>
      <c r="AG28" s="22">
        <v>6581</v>
      </c>
      <c r="AH28" s="22"/>
      <c r="AI28" s="22"/>
      <c r="AJ28" s="22"/>
      <c r="AK28" s="22">
        <v>5085</v>
      </c>
      <c r="AL28" s="22"/>
      <c r="AM28" s="22"/>
      <c r="AN28" s="22"/>
      <c r="AO28" s="22">
        <v>4196</v>
      </c>
      <c r="AP28" s="22"/>
      <c r="AQ28" s="22"/>
      <c r="AR28" s="22"/>
      <c r="AS28" s="22">
        <v>3097</v>
      </c>
      <c r="AT28" s="22"/>
      <c r="AU28" s="22"/>
      <c r="AV28" s="3"/>
      <c r="AW28" s="3"/>
      <c r="AX28" s="72"/>
      <c r="AY28" s="72"/>
      <c r="AZ28" s="72"/>
      <c r="BA28" s="72"/>
      <c r="BB28" s="72"/>
      <c r="BC28" s="72"/>
      <c r="BD28" s="33" t="s">
        <v>527</v>
      </c>
      <c r="BE28" s="33" t="s">
        <v>527</v>
      </c>
      <c r="BF28" s="36"/>
      <c r="BG28" s="33" t="s">
        <v>527</v>
      </c>
      <c r="BH28" s="22"/>
      <c r="BI28" s="22"/>
      <c r="BJ28" s="22"/>
      <c r="BK28" s="22"/>
      <c r="BL28" s="22"/>
      <c r="BM28" s="22"/>
    </row>
    <row r="29" spans="1:65" s="23" customFormat="1" ht="112.5" x14ac:dyDescent="0.2">
      <c r="A29" s="22"/>
      <c r="B29" s="106"/>
      <c r="C29" s="106"/>
      <c r="D29" s="106"/>
      <c r="E29" s="105" t="s">
        <v>624</v>
      </c>
      <c r="F29" s="67"/>
      <c r="G29" s="67">
        <v>43.66</v>
      </c>
      <c r="H29" s="67"/>
      <c r="I29" s="67">
        <v>49.95</v>
      </c>
      <c r="J29" s="67"/>
      <c r="K29" s="67">
        <v>40.79</v>
      </c>
      <c r="L29" s="139" t="s">
        <v>617</v>
      </c>
      <c r="M29" s="138" t="s">
        <v>621</v>
      </c>
      <c r="N29" s="38"/>
      <c r="O29" s="38">
        <v>21946</v>
      </c>
      <c r="P29" s="38"/>
      <c r="Q29" s="38"/>
      <c r="R29" s="38"/>
      <c r="S29" s="38"/>
      <c r="T29" s="38"/>
      <c r="U29" s="38"/>
      <c r="V29" s="68"/>
      <c r="W29" s="68">
        <v>5363</v>
      </c>
      <c r="X29" s="68"/>
      <c r="Y29" s="68"/>
      <c r="Z29" s="68"/>
      <c r="AA29" s="68"/>
      <c r="AB29" s="68"/>
      <c r="AC29" s="68">
        <v>5276</v>
      </c>
      <c r="AD29" s="68"/>
      <c r="AE29" s="68"/>
      <c r="AF29" s="68"/>
      <c r="AG29" s="68">
        <v>4172</v>
      </c>
      <c r="AH29" s="68"/>
      <c r="AI29" s="68"/>
      <c r="AJ29" s="68"/>
      <c r="AK29" s="68">
        <v>3191</v>
      </c>
      <c r="AL29" s="68"/>
      <c r="AM29" s="68"/>
      <c r="AN29" s="68"/>
      <c r="AO29" s="68">
        <v>2310</v>
      </c>
      <c r="AP29" s="68"/>
      <c r="AQ29" s="68"/>
      <c r="AR29" s="68"/>
      <c r="AS29" s="68">
        <v>1634</v>
      </c>
      <c r="AT29" s="68"/>
      <c r="AU29" s="68"/>
      <c r="AV29" s="3"/>
      <c r="AW29" s="3"/>
      <c r="AX29" s="72"/>
      <c r="AY29" s="72"/>
      <c r="AZ29" s="72"/>
      <c r="BA29" s="72"/>
      <c r="BB29" s="72"/>
      <c r="BC29" s="72"/>
      <c r="BD29" s="33" t="s">
        <v>527</v>
      </c>
      <c r="BE29" s="33" t="s">
        <v>527</v>
      </c>
      <c r="BF29" s="36"/>
      <c r="BG29" s="33" t="s">
        <v>527</v>
      </c>
      <c r="BH29" s="22"/>
      <c r="BI29" s="22"/>
      <c r="BJ29" s="22"/>
      <c r="BK29" s="22"/>
      <c r="BL29" s="22"/>
      <c r="BM29" s="22"/>
    </row>
    <row r="30" spans="1:65" s="69" customFormat="1" ht="131.25" x14ac:dyDescent="0.2">
      <c r="A30" s="36"/>
      <c r="B30" s="107"/>
      <c r="C30" s="107"/>
      <c r="D30" s="107"/>
      <c r="E30" s="108" t="s">
        <v>625</v>
      </c>
      <c r="F30" s="25"/>
      <c r="G30" s="25" t="s">
        <v>626</v>
      </c>
      <c r="H30" s="25"/>
      <c r="I30" s="25" t="s">
        <v>627</v>
      </c>
      <c r="J30" s="25"/>
      <c r="K30" s="25" t="s">
        <v>628</v>
      </c>
      <c r="L30" s="26" t="s">
        <v>629</v>
      </c>
      <c r="M30" s="55" t="s">
        <v>630</v>
      </c>
      <c r="N30" s="55"/>
      <c r="O30" s="55">
        <v>3335</v>
      </c>
      <c r="P30" s="55"/>
      <c r="Q30" s="55"/>
      <c r="R30" s="55"/>
      <c r="S30" s="55"/>
      <c r="T30" s="55"/>
      <c r="U30" s="55">
        <v>1530</v>
      </c>
      <c r="V30" s="38"/>
      <c r="W30" s="38"/>
      <c r="X30" s="25"/>
      <c r="Y30" s="25"/>
      <c r="Z30" s="25"/>
      <c r="AA30" s="25">
        <v>480</v>
      </c>
      <c r="AB30" s="25"/>
      <c r="AC30" s="25"/>
      <c r="AD30" s="25"/>
      <c r="AE30" s="25"/>
      <c r="AF30" s="25"/>
      <c r="AG30" s="25">
        <v>447</v>
      </c>
      <c r="AH30" s="25"/>
      <c r="AI30" s="25"/>
      <c r="AJ30" s="25"/>
      <c r="AK30" s="25">
        <v>473</v>
      </c>
      <c r="AL30" s="25"/>
      <c r="AM30" s="25"/>
      <c r="AN30" s="25"/>
      <c r="AO30" s="25">
        <v>211</v>
      </c>
      <c r="AP30" s="25"/>
      <c r="AQ30" s="25"/>
      <c r="AR30" s="25"/>
      <c r="AS30" s="25">
        <v>194</v>
      </c>
      <c r="AT30" s="25"/>
      <c r="AU30" s="25"/>
      <c r="AV30" s="55" t="s">
        <v>248</v>
      </c>
      <c r="AW30" s="55" t="s">
        <v>651</v>
      </c>
      <c r="AX30" s="72"/>
      <c r="AY30" s="72"/>
      <c r="AZ30" s="72"/>
      <c r="BA30" s="72"/>
      <c r="BB30" s="72"/>
      <c r="BC30" s="72"/>
      <c r="BD30" s="33" t="s">
        <v>527</v>
      </c>
      <c r="BE30" s="33" t="s">
        <v>527</v>
      </c>
      <c r="BF30" s="25"/>
      <c r="BG30" s="33" t="s">
        <v>527</v>
      </c>
      <c r="BH30" s="25"/>
      <c r="BI30" s="25" t="s">
        <v>93</v>
      </c>
      <c r="BJ30" s="25"/>
      <c r="BK30" s="25"/>
      <c r="BL30" s="25"/>
      <c r="BM30" s="25" t="s">
        <v>18</v>
      </c>
    </row>
    <row r="31" spans="1:65" s="69" customFormat="1" ht="75" x14ac:dyDescent="0.2">
      <c r="A31" s="36"/>
      <c r="B31" s="107"/>
      <c r="C31" s="107"/>
      <c r="D31" s="107"/>
      <c r="E31" s="108" t="s">
        <v>631</v>
      </c>
      <c r="F31" s="25"/>
      <c r="G31" s="25" t="s">
        <v>632</v>
      </c>
      <c r="H31" s="25"/>
      <c r="I31" s="25" t="s">
        <v>633</v>
      </c>
      <c r="J31" s="25"/>
      <c r="K31" s="25" t="s">
        <v>634</v>
      </c>
      <c r="L31" s="26" t="s">
        <v>635</v>
      </c>
      <c r="M31" s="55" t="s">
        <v>636</v>
      </c>
      <c r="N31" s="55"/>
      <c r="O31" s="55">
        <v>32650</v>
      </c>
      <c r="P31" s="55"/>
      <c r="Q31" s="55"/>
      <c r="R31" s="55"/>
      <c r="S31" s="55"/>
      <c r="T31" s="55"/>
      <c r="U31" s="55"/>
      <c r="V31" s="38"/>
      <c r="W31" s="38"/>
      <c r="X31" s="25"/>
      <c r="Y31" s="25">
        <v>8742</v>
      </c>
      <c r="Z31" s="25"/>
      <c r="AA31" s="25"/>
      <c r="AB31" s="25"/>
      <c r="AC31" s="25"/>
      <c r="AD31" s="25"/>
      <c r="AE31" s="25">
        <v>7764</v>
      </c>
      <c r="AF31" s="25"/>
      <c r="AG31" s="25"/>
      <c r="AH31" s="25"/>
      <c r="AI31" s="25">
        <v>5652</v>
      </c>
      <c r="AJ31" s="25"/>
      <c r="AK31" s="25"/>
      <c r="AL31" s="25"/>
      <c r="AM31" s="25">
        <v>4405</v>
      </c>
      <c r="AN31" s="25"/>
      <c r="AO31" s="25"/>
      <c r="AP31" s="25"/>
      <c r="AQ31" s="25">
        <v>3404</v>
      </c>
      <c r="AR31" s="25"/>
      <c r="AS31" s="25"/>
      <c r="AT31" s="25"/>
      <c r="AU31" s="25">
        <v>2683</v>
      </c>
      <c r="AV31" s="55"/>
      <c r="AW31" s="55"/>
      <c r="AX31" s="72"/>
      <c r="AY31" s="72"/>
      <c r="AZ31" s="72"/>
      <c r="BA31" s="72"/>
      <c r="BB31" s="72"/>
      <c r="BC31" s="72"/>
      <c r="BD31" s="33" t="s">
        <v>527</v>
      </c>
      <c r="BE31" s="33" t="s">
        <v>527</v>
      </c>
      <c r="BF31" s="25"/>
      <c r="BG31" s="33" t="s">
        <v>527</v>
      </c>
      <c r="BH31" s="25"/>
      <c r="BI31" s="25"/>
      <c r="BJ31" s="25"/>
      <c r="BK31" s="25"/>
      <c r="BL31" s="25"/>
      <c r="BM31" s="25"/>
    </row>
    <row r="32" spans="1:65" s="69" customFormat="1" ht="93.75" x14ac:dyDescent="0.2">
      <c r="A32" s="36"/>
      <c r="B32" s="107"/>
      <c r="C32" s="107"/>
      <c r="D32" s="107"/>
      <c r="E32" s="108" t="s">
        <v>637</v>
      </c>
      <c r="F32" s="25"/>
      <c r="G32" s="25" t="s">
        <v>94</v>
      </c>
      <c r="H32" s="25"/>
      <c r="I32" s="25" t="s">
        <v>94</v>
      </c>
      <c r="J32" s="25"/>
      <c r="K32" s="25" t="s">
        <v>94</v>
      </c>
      <c r="L32" s="26" t="s">
        <v>638</v>
      </c>
      <c r="M32" s="55" t="s">
        <v>636</v>
      </c>
      <c r="N32" s="55"/>
      <c r="O32" s="55">
        <v>32650</v>
      </c>
      <c r="P32" s="55"/>
      <c r="Q32" s="55"/>
      <c r="R32" s="55"/>
      <c r="S32" s="55"/>
      <c r="T32" s="55"/>
      <c r="U32" s="55"/>
      <c r="V32" s="38"/>
      <c r="W32" s="38"/>
      <c r="X32" s="25"/>
      <c r="Y32" s="25">
        <v>8742</v>
      </c>
      <c r="Z32" s="25"/>
      <c r="AA32" s="25"/>
      <c r="AB32" s="25"/>
      <c r="AC32" s="25"/>
      <c r="AD32" s="25"/>
      <c r="AE32" s="25">
        <v>7764</v>
      </c>
      <c r="AF32" s="25"/>
      <c r="AG32" s="25"/>
      <c r="AH32" s="25"/>
      <c r="AI32" s="25">
        <v>5652</v>
      </c>
      <c r="AJ32" s="25"/>
      <c r="AK32" s="25"/>
      <c r="AL32" s="25"/>
      <c r="AM32" s="25">
        <v>4405</v>
      </c>
      <c r="AN32" s="25"/>
      <c r="AO32" s="25"/>
      <c r="AP32" s="25"/>
      <c r="AQ32" s="25">
        <v>3404</v>
      </c>
      <c r="AR32" s="25"/>
      <c r="AS32" s="25"/>
      <c r="AT32" s="25"/>
      <c r="AU32" s="25">
        <v>2683</v>
      </c>
      <c r="AV32" s="55"/>
      <c r="AW32" s="55"/>
      <c r="AX32" s="72"/>
      <c r="AY32" s="72"/>
      <c r="AZ32" s="72"/>
      <c r="BA32" s="72"/>
      <c r="BB32" s="72"/>
      <c r="BC32" s="72"/>
      <c r="BD32" s="33" t="s">
        <v>527</v>
      </c>
      <c r="BE32" s="33" t="s">
        <v>527</v>
      </c>
      <c r="BF32" s="25"/>
      <c r="BG32" s="33" t="s">
        <v>527</v>
      </c>
      <c r="BH32" s="25"/>
      <c r="BI32" s="25"/>
      <c r="BJ32" s="25"/>
      <c r="BK32" s="25"/>
      <c r="BL32" s="25"/>
      <c r="BM32" s="25"/>
    </row>
    <row r="33" spans="1:65" s="23" customFormat="1" ht="93.75" x14ac:dyDescent="0.2">
      <c r="A33" s="22"/>
      <c r="B33" s="105"/>
      <c r="C33" s="106"/>
      <c r="D33" s="106"/>
      <c r="E33" s="105" t="s">
        <v>639</v>
      </c>
      <c r="F33" s="25" t="s">
        <v>94</v>
      </c>
      <c r="G33" s="25"/>
      <c r="H33" s="25" t="s">
        <v>94</v>
      </c>
      <c r="I33" s="25"/>
      <c r="J33" s="25">
        <v>95.16</v>
      </c>
      <c r="K33" s="25"/>
      <c r="L33" s="25" t="s">
        <v>173</v>
      </c>
      <c r="M33" s="25" t="s">
        <v>640</v>
      </c>
      <c r="N33" s="25"/>
      <c r="O33" s="25">
        <f>U33+AA33</f>
        <v>73</v>
      </c>
      <c r="P33" s="25"/>
      <c r="Q33" s="25"/>
      <c r="R33" s="25"/>
      <c r="S33" s="25"/>
      <c r="T33" s="25"/>
      <c r="U33" s="25">
        <v>42</v>
      </c>
      <c r="V33" s="26"/>
      <c r="W33" s="25"/>
      <c r="X33" s="25"/>
      <c r="Y33" s="25"/>
      <c r="Z33" s="25"/>
      <c r="AA33" s="25">
        <v>31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9</v>
      </c>
      <c r="AL33" s="25"/>
      <c r="AM33" s="25"/>
      <c r="AN33" s="25"/>
      <c r="AO33" s="25">
        <v>9</v>
      </c>
      <c r="AP33" s="25"/>
      <c r="AQ33" s="25"/>
      <c r="AR33" s="25"/>
      <c r="AS33" s="25">
        <v>8</v>
      </c>
      <c r="AT33" s="25"/>
      <c r="AU33" s="25"/>
      <c r="AV33" s="3" t="s">
        <v>249</v>
      </c>
      <c r="AW33" s="3" t="s">
        <v>652</v>
      </c>
      <c r="AX33" s="72"/>
      <c r="AY33" s="72"/>
      <c r="AZ33" s="72"/>
      <c r="BA33" s="72"/>
      <c r="BB33" s="72"/>
      <c r="BC33" s="72"/>
      <c r="BD33" s="3"/>
      <c r="BE33" s="3"/>
      <c r="BF33" s="33" t="s">
        <v>527</v>
      </c>
      <c r="BG33" s="3"/>
      <c r="BH33" s="3"/>
      <c r="BI33" s="3"/>
      <c r="BJ33" s="3"/>
      <c r="BK33" s="3"/>
      <c r="BL33" s="73" t="s">
        <v>93</v>
      </c>
      <c r="BM33" s="3" t="s">
        <v>18</v>
      </c>
    </row>
    <row r="34" spans="1:65" s="23" customFormat="1" ht="93.75" x14ac:dyDescent="0.2">
      <c r="A34" s="22"/>
      <c r="B34" s="106"/>
      <c r="C34" s="106"/>
      <c r="D34" s="106"/>
      <c r="E34" s="105" t="s">
        <v>641</v>
      </c>
      <c r="F34" s="25" t="s">
        <v>94</v>
      </c>
      <c r="G34" s="25"/>
      <c r="H34" s="25" t="s">
        <v>94</v>
      </c>
      <c r="I34" s="25"/>
      <c r="J34" s="25">
        <v>89.58</v>
      </c>
      <c r="K34" s="25"/>
      <c r="L34" s="25" t="s">
        <v>173</v>
      </c>
      <c r="M34" s="25" t="s">
        <v>642</v>
      </c>
      <c r="N34" s="25"/>
      <c r="O34" s="25">
        <f>U34+AA34</f>
        <v>83</v>
      </c>
      <c r="P34" s="25"/>
      <c r="Q34" s="25"/>
      <c r="R34" s="25"/>
      <c r="S34" s="25"/>
      <c r="T34" s="25"/>
      <c r="U34" s="25">
        <v>47</v>
      </c>
      <c r="V34" s="25"/>
      <c r="W34" s="25"/>
      <c r="X34" s="25"/>
      <c r="Y34" s="25"/>
      <c r="Z34" s="25"/>
      <c r="AA34" s="25">
        <v>36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>
        <v>9</v>
      </c>
      <c r="AL34" s="25"/>
      <c r="AM34" s="25"/>
      <c r="AN34" s="25"/>
      <c r="AO34" s="25">
        <v>7</v>
      </c>
      <c r="AP34" s="25"/>
      <c r="AQ34" s="25"/>
      <c r="AR34" s="25"/>
      <c r="AS34" s="25">
        <v>6</v>
      </c>
      <c r="AT34" s="25"/>
      <c r="AU34" s="25"/>
      <c r="AV34" s="3"/>
      <c r="AW34" s="3" t="s">
        <v>653</v>
      </c>
      <c r="AX34" s="72"/>
      <c r="AY34" s="72"/>
      <c r="AZ34" s="72"/>
      <c r="BA34" s="72"/>
      <c r="BB34" s="72"/>
      <c r="BC34" s="72"/>
      <c r="BD34" s="3"/>
      <c r="BE34" s="3"/>
      <c r="BF34" s="33" t="s">
        <v>527</v>
      </c>
      <c r="BG34" s="3"/>
      <c r="BH34" s="3"/>
      <c r="BI34" s="3"/>
      <c r="BJ34" s="3"/>
      <c r="BK34" s="3"/>
      <c r="BL34" s="73" t="s">
        <v>93</v>
      </c>
      <c r="BM34" s="3"/>
    </row>
    <row r="35" spans="1:65" s="23" customFormat="1" ht="93.75" x14ac:dyDescent="0.2">
      <c r="A35" s="22"/>
      <c r="B35" s="106"/>
      <c r="C35" s="106"/>
      <c r="D35" s="106"/>
      <c r="E35" s="105" t="s">
        <v>643</v>
      </c>
      <c r="F35" s="25" t="s">
        <v>94</v>
      </c>
      <c r="G35" s="25"/>
      <c r="H35" s="25" t="s">
        <v>94</v>
      </c>
      <c r="I35" s="25"/>
      <c r="J35" s="25">
        <v>100</v>
      </c>
      <c r="K35" s="25"/>
      <c r="L35" s="25" t="s">
        <v>162</v>
      </c>
      <c r="M35" s="25" t="s">
        <v>644</v>
      </c>
      <c r="N35" s="25"/>
      <c r="O35" s="25">
        <f>U35+AA35</f>
        <v>63</v>
      </c>
      <c r="P35" s="25"/>
      <c r="Q35" s="25"/>
      <c r="R35" s="25"/>
      <c r="S35" s="25"/>
      <c r="T35" s="25"/>
      <c r="U35" s="25">
        <v>41</v>
      </c>
      <c r="V35" s="25"/>
      <c r="W35" s="25"/>
      <c r="X35" s="25"/>
      <c r="Y35" s="25"/>
      <c r="Z35" s="25"/>
      <c r="AA35" s="25">
        <v>22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>
        <v>9</v>
      </c>
      <c r="AL35" s="25"/>
      <c r="AM35" s="25"/>
      <c r="AN35" s="25"/>
      <c r="AO35" s="25">
        <v>10</v>
      </c>
      <c r="AP35" s="25"/>
      <c r="AQ35" s="25"/>
      <c r="AR35" s="25"/>
      <c r="AS35" s="25">
        <v>4</v>
      </c>
      <c r="AT35" s="25"/>
      <c r="AU35" s="25"/>
      <c r="AV35" s="3"/>
      <c r="AW35" s="3" t="s">
        <v>654</v>
      </c>
      <c r="AX35" s="72"/>
      <c r="AY35" s="72"/>
      <c r="AZ35" s="72"/>
      <c r="BA35" s="72"/>
      <c r="BB35" s="72"/>
      <c r="BC35" s="72"/>
      <c r="BD35" s="3"/>
      <c r="BE35" s="3"/>
      <c r="BF35" s="33" t="s">
        <v>527</v>
      </c>
      <c r="BG35" s="3"/>
      <c r="BH35" s="3"/>
      <c r="BI35" s="3"/>
      <c r="BJ35" s="3"/>
      <c r="BK35" s="3"/>
      <c r="BL35" s="73" t="s">
        <v>93</v>
      </c>
      <c r="BM35" s="3"/>
    </row>
    <row r="36" spans="1:65" s="23" customFormat="1" ht="93.75" x14ac:dyDescent="0.2">
      <c r="A36" s="22"/>
      <c r="B36" s="105"/>
      <c r="C36" s="106"/>
      <c r="D36" s="106"/>
      <c r="E36" s="105" t="s">
        <v>645</v>
      </c>
      <c r="F36" s="25">
        <v>100</v>
      </c>
      <c r="G36" s="25"/>
      <c r="H36" s="25">
        <v>100</v>
      </c>
      <c r="I36" s="25"/>
      <c r="J36" s="25">
        <v>100</v>
      </c>
      <c r="K36" s="25"/>
      <c r="L36" s="25" t="s">
        <v>101</v>
      </c>
      <c r="M36" s="25" t="s">
        <v>174</v>
      </c>
      <c r="N36" s="25"/>
      <c r="O36" s="25">
        <v>6</v>
      </c>
      <c r="P36" s="25"/>
      <c r="Q36" s="25"/>
      <c r="R36" s="25"/>
      <c r="S36" s="25"/>
      <c r="T36" s="25"/>
      <c r="U36" s="25">
        <v>1</v>
      </c>
      <c r="V36" s="25"/>
      <c r="W36" s="25"/>
      <c r="X36" s="25"/>
      <c r="Y36" s="25"/>
      <c r="Z36" s="25"/>
      <c r="AA36" s="25">
        <v>1</v>
      </c>
      <c r="AB36" s="25"/>
      <c r="AC36" s="25"/>
      <c r="AD36" s="25"/>
      <c r="AE36" s="25"/>
      <c r="AF36" s="25"/>
      <c r="AG36" s="25">
        <v>1</v>
      </c>
      <c r="AH36" s="25"/>
      <c r="AI36" s="25"/>
      <c r="AJ36" s="25"/>
      <c r="AK36" s="25">
        <v>1</v>
      </c>
      <c r="AL36" s="25"/>
      <c r="AM36" s="25"/>
      <c r="AN36" s="25"/>
      <c r="AO36" s="25">
        <v>1</v>
      </c>
      <c r="AP36" s="25"/>
      <c r="AQ36" s="25"/>
      <c r="AR36" s="25"/>
      <c r="AS36" s="25">
        <v>1</v>
      </c>
      <c r="AT36" s="25"/>
      <c r="AU36" s="25"/>
      <c r="AV36" s="3" t="s">
        <v>250</v>
      </c>
      <c r="AW36" s="3" t="s">
        <v>655</v>
      </c>
      <c r="AX36" s="72"/>
      <c r="AY36" s="72"/>
      <c r="AZ36" s="72"/>
      <c r="BA36" s="72"/>
      <c r="BB36" s="72"/>
      <c r="BC36" s="72"/>
      <c r="BD36" s="3"/>
      <c r="BE36" s="33" t="s">
        <v>527</v>
      </c>
      <c r="BF36" s="33" t="s">
        <v>527</v>
      </c>
      <c r="BG36" s="3"/>
      <c r="BH36" s="3"/>
      <c r="BI36" s="3"/>
      <c r="BJ36" s="3"/>
      <c r="BK36" s="3"/>
      <c r="BL36" s="73" t="s">
        <v>93</v>
      </c>
      <c r="BM36" s="3"/>
    </row>
    <row r="37" spans="1:65" s="129" customFormat="1" ht="131.25" x14ac:dyDescent="0.2">
      <c r="A37" s="127"/>
      <c r="B37" s="122"/>
      <c r="C37" s="122"/>
      <c r="D37" s="123"/>
      <c r="E37" s="123" t="s">
        <v>464</v>
      </c>
      <c r="F37" s="128" t="s">
        <v>350</v>
      </c>
      <c r="G37" s="128" t="s">
        <v>351</v>
      </c>
      <c r="H37" s="128" t="s">
        <v>352</v>
      </c>
      <c r="I37" s="127" t="s">
        <v>353</v>
      </c>
      <c r="J37" s="127"/>
      <c r="K37" s="127"/>
      <c r="L37" s="127" t="s">
        <v>353</v>
      </c>
      <c r="M37" s="127">
        <v>166</v>
      </c>
      <c r="N37" s="127"/>
      <c r="O37" s="113" t="s">
        <v>354</v>
      </c>
      <c r="P37" s="127"/>
      <c r="Q37" s="127"/>
      <c r="R37" s="127"/>
      <c r="S37" s="127"/>
      <c r="T37" s="127"/>
      <c r="U37" s="113" t="s">
        <v>355</v>
      </c>
      <c r="V37" s="127"/>
      <c r="W37" s="127"/>
      <c r="X37" s="127"/>
      <c r="Y37" s="127"/>
      <c r="Z37" s="127"/>
      <c r="AA37" s="113" t="s">
        <v>356</v>
      </c>
      <c r="AB37" s="127"/>
      <c r="AC37" s="127"/>
      <c r="AD37" s="127"/>
      <c r="AE37" s="127"/>
      <c r="AF37" s="127"/>
      <c r="AG37" s="113" t="s">
        <v>357</v>
      </c>
      <c r="AH37" s="127"/>
      <c r="AI37" s="127"/>
      <c r="AJ37" s="113" t="s">
        <v>358</v>
      </c>
      <c r="AK37" s="127"/>
      <c r="AL37" s="127"/>
      <c r="AM37" s="127"/>
      <c r="AN37" s="127"/>
      <c r="AO37" s="113" t="s">
        <v>359</v>
      </c>
      <c r="AP37" s="127"/>
      <c r="AQ37" s="127" t="s">
        <v>93</v>
      </c>
      <c r="AR37" s="127"/>
      <c r="AS37" s="113" t="s">
        <v>360</v>
      </c>
      <c r="AT37" s="127"/>
      <c r="AU37" s="127"/>
      <c r="AV37" s="113" t="s">
        <v>246</v>
      </c>
      <c r="AW37" s="113" t="s">
        <v>656</v>
      </c>
      <c r="AX37" s="127"/>
      <c r="AY37" s="127"/>
      <c r="AZ37" s="127"/>
      <c r="BA37" s="127"/>
      <c r="BB37" s="127"/>
      <c r="BC37" s="127"/>
      <c r="BD37" s="127"/>
      <c r="BE37" s="127">
        <v>9</v>
      </c>
      <c r="BF37" s="127">
        <v>9</v>
      </c>
      <c r="BG37" s="127">
        <v>4</v>
      </c>
      <c r="BH37" s="127">
        <v>2</v>
      </c>
      <c r="BI37" s="127"/>
      <c r="BJ37" s="127"/>
      <c r="BK37" s="127"/>
      <c r="BL37" s="127" t="s">
        <v>171</v>
      </c>
      <c r="BM37" s="127" t="s">
        <v>465</v>
      </c>
    </row>
    <row r="38" spans="1:65" s="129" customFormat="1" ht="112.5" x14ac:dyDescent="0.2">
      <c r="A38" s="127"/>
      <c r="B38" s="122"/>
      <c r="C38" s="122"/>
      <c r="D38" s="123"/>
      <c r="E38" s="123" t="s">
        <v>660</v>
      </c>
      <c r="F38" s="128" t="s">
        <v>94</v>
      </c>
      <c r="G38" s="128" t="s">
        <v>94</v>
      </c>
      <c r="H38" s="128" t="s">
        <v>94</v>
      </c>
      <c r="I38" s="127" t="s">
        <v>101</v>
      </c>
      <c r="J38" s="127"/>
      <c r="K38" s="127"/>
      <c r="L38" s="127" t="s">
        <v>101</v>
      </c>
      <c r="M38" s="127"/>
      <c r="N38" s="127"/>
      <c r="O38" s="127"/>
      <c r="P38" s="127" t="s">
        <v>101</v>
      </c>
      <c r="Q38" s="127"/>
      <c r="R38" s="127"/>
      <c r="S38" s="127"/>
      <c r="T38" s="127" t="s">
        <v>101</v>
      </c>
      <c r="U38" s="127"/>
      <c r="V38" s="127"/>
      <c r="W38" s="113"/>
      <c r="X38" s="113" t="s">
        <v>101</v>
      </c>
      <c r="Y38" s="113"/>
      <c r="Z38" s="113"/>
      <c r="AA38" s="113"/>
      <c r="AB38" s="113" t="s">
        <v>101</v>
      </c>
      <c r="AC38" s="113"/>
      <c r="AD38" s="113"/>
      <c r="AE38" s="113"/>
      <c r="AF38" s="113" t="s">
        <v>101</v>
      </c>
      <c r="AG38" s="113"/>
      <c r="AH38" s="113"/>
      <c r="AI38" s="113"/>
      <c r="AJ38" s="113" t="s">
        <v>101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27"/>
      <c r="AW38" s="113" t="s">
        <v>657</v>
      </c>
      <c r="AX38" s="127"/>
      <c r="AY38" s="127"/>
      <c r="AZ38" s="127"/>
      <c r="BA38" s="127"/>
      <c r="BB38" s="127"/>
      <c r="BC38" s="127"/>
      <c r="BD38" s="127"/>
      <c r="BE38" s="127">
        <v>9</v>
      </c>
      <c r="BF38" s="127">
        <v>9</v>
      </c>
      <c r="BG38" s="127">
        <v>4</v>
      </c>
      <c r="BH38" s="127">
        <v>2</v>
      </c>
      <c r="BI38" s="127"/>
      <c r="BJ38" s="127"/>
      <c r="BK38" s="127"/>
      <c r="BL38" s="127" t="s">
        <v>171</v>
      </c>
      <c r="BM38" s="127" t="s">
        <v>465</v>
      </c>
    </row>
    <row r="39" spans="1:65" s="129" customFormat="1" ht="93.75" x14ac:dyDescent="0.2">
      <c r="A39" s="127"/>
      <c r="B39" s="122"/>
      <c r="C39" s="122"/>
      <c r="D39" s="123"/>
      <c r="E39" s="123" t="s">
        <v>361</v>
      </c>
      <c r="F39" s="128" t="s">
        <v>94</v>
      </c>
      <c r="G39" s="130" t="s">
        <v>94</v>
      </c>
      <c r="H39" s="130">
        <v>50</v>
      </c>
      <c r="I39" s="127"/>
      <c r="J39" s="127">
        <v>100</v>
      </c>
      <c r="K39" s="127"/>
      <c r="L39" s="127">
        <v>100</v>
      </c>
      <c r="M39" s="127"/>
      <c r="N39" s="127">
        <v>100</v>
      </c>
      <c r="O39" s="127"/>
      <c r="P39" s="127"/>
      <c r="Q39" s="127"/>
      <c r="R39" s="127"/>
      <c r="S39" s="127"/>
      <c r="T39" s="127"/>
      <c r="U39" s="127"/>
      <c r="V39" s="127"/>
      <c r="W39" s="127">
        <v>10</v>
      </c>
      <c r="X39" s="127">
        <v>15</v>
      </c>
      <c r="Y39" s="127"/>
      <c r="Z39" s="127"/>
      <c r="AA39" s="127"/>
      <c r="AB39" s="127">
        <v>20</v>
      </c>
      <c r="AC39" s="127"/>
      <c r="AD39" s="127"/>
      <c r="AE39" s="127"/>
      <c r="AF39" s="127">
        <v>10</v>
      </c>
      <c r="AG39" s="127"/>
      <c r="AH39" s="127"/>
      <c r="AI39" s="127"/>
      <c r="AJ39" s="127">
        <v>10</v>
      </c>
      <c r="AK39" s="127"/>
      <c r="AL39" s="127"/>
      <c r="AM39" s="127"/>
      <c r="AN39" s="127">
        <v>10</v>
      </c>
      <c r="AO39" s="127"/>
      <c r="AP39" s="127"/>
      <c r="AQ39" s="127" t="s">
        <v>93</v>
      </c>
      <c r="AR39" s="127">
        <v>40</v>
      </c>
      <c r="AS39" s="127"/>
      <c r="AT39" s="127"/>
      <c r="AU39" s="127"/>
      <c r="AV39" s="127"/>
      <c r="AW39" s="113" t="s">
        <v>658</v>
      </c>
      <c r="AX39" s="127"/>
      <c r="AY39" s="127"/>
      <c r="AZ39" s="127"/>
      <c r="BA39" s="127"/>
      <c r="BB39" s="127"/>
      <c r="BC39" s="127"/>
      <c r="BD39" s="127"/>
      <c r="BE39" s="127">
        <v>9</v>
      </c>
      <c r="BF39" s="127">
        <v>9</v>
      </c>
      <c r="BG39" s="127">
        <v>4</v>
      </c>
      <c r="BH39" s="127">
        <v>2</v>
      </c>
      <c r="BI39" s="127"/>
      <c r="BJ39" s="127"/>
      <c r="BK39" s="127"/>
      <c r="BL39" s="127" t="s">
        <v>171</v>
      </c>
      <c r="BM39" s="127" t="s">
        <v>465</v>
      </c>
    </row>
    <row r="40" spans="1:65" s="23" customFormat="1" ht="93.75" x14ac:dyDescent="0.2">
      <c r="A40" s="22"/>
      <c r="B40" s="150"/>
      <c r="C40" s="150"/>
      <c r="D40" s="150"/>
      <c r="E40" s="132" t="s">
        <v>271</v>
      </c>
      <c r="F40" s="36">
        <v>53.84</v>
      </c>
      <c r="G40" s="36"/>
      <c r="H40" s="36">
        <v>88</v>
      </c>
      <c r="I40" s="36"/>
      <c r="J40" s="36">
        <v>93.94</v>
      </c>
      <c r="K40" s="36"/>
      <c r="L40" s="36">
        <v>85</v>
      </c>
      <c r="M40" s="22"/>
      <c r="N40" s="22"/>
      <c r="O40" s="22"/>
      <c r="P40" s="22"/>
      <c r="Q40" s="22"/>
      <c r="R40" s="22"/>
      <c r="S40" s="22"/>
      <c r="T40" s="22"/>
      <c r="U40" s="22"/>
      <c r="V40" s="22" t="s">
        <v>118</v>
      </c>
      <c r="W40" s="22"/>
      <c r="X40" s="22"/>
      <c r="Y40" s="22"/>
      <c r="Z40" s="22"/>
      <c r="AA40" s="22"/>
      <c r="AB40" s="22" t="s">
        <v>118</v>
      </c>
      <c r="AC40" s="22"/>
      <c r="AD40" s="22"/>
      <c r="AE40" s="22"/>
      <c r="AF40" s="22" t="s">
        <v>118</v>
      </c>
      <c r="AG40" s="22"/>
      <c r="AH40" s="22"/>
      <c r="AI40" s="22"/>
      <c r="AJ40" s="22" t="s">
        <v>118</v>
      </c>
      <c r="AK40" s="22"/>
      <c r="AL40" s="22"/>
      <c r="AM40" s="22"/>
      <c r="AN40" s="22" t="s">
        <v>118</v>
      </c>
      <c r="AO40" s="22"/>
      <c r="AP40" s="22"/>
      <c r="AQ40" s="22"/>
      <c r="AR40" s="22" t="s">
        <v>118</v>
      </c>
      <c r="AS40" s="22"/>
      <c r="AT40" s="22"/>
      <c r="AU40" s="22"/>
      <c r="AV40" s="3" t="s">
        <v>247</v>
      </c>
      <c r="AW40" s="3" t="s">
        <v>659</v>
      </c>
      <c r="AX40" s="72"/>
      <c r="AY40" s="72"/>
      <c r="AZ40" s="72"/>
      <c r="BA40" s="72"/>
      <c r="BB40" s="72"/>
      <c r="BC40" s="72"/>
      <c r="BD40" s="22">
        <v>9</v>
      </c>
      <c r="BE40" s="22">
        <v>9</v>
      </c>
      <c r="BF40" s="22">
        <v>9</v>
      </c>
      <c r="BG40" s="22"/>
      <c r="BH40" s="22"/>
      <c r="BI40" s="22"/>
      <c r="BJ40" s="22"/>
      <c r="BK40" s="22"/>
      <c r="BL40" s="22"/>
      <c r="BM40" s="22" t="s">
        <v>20</v>
      </c>
    </row>
    <row r="41" spans="1:65" s="23" customFormat="1" ht="112.5" x14ac:dyDescent="0.2">
      <c r="A41" s="22"/>
      <c r="B41" s="150"/>
      <c r="C41" s="150"/>
      <c r="D41" s="150"/>
      <c r="E41" s="132" t="s">
        <v>362</v>
      </c>
      <c r="F41" s="25"/>
      <c r="G41" s="25" t="s">
        <v>94</v>
      </c>
      <c r="H41" s="3"/>
      <c r="I41" s="3" t="s">
        <v>186</v>
      </c>
      <c r="J41" s="3"/>
      <c r="K41" s="3" t="s">
        <v>187</v>
      </c>
      <c r="L41" s="3" t="s">
        <v>102</v>
      </c>
      <c r="M41" s="36"/>
      <c r="N41" s="25"/>
      <c r="O41" s="25" t="s">
        <v>429</v>
      </c>
      <c r="P41" s="36"/>
      <c r="Q41" s="36"/>
      <c r="R41" s="36"/>
      <c r="S41" s="36"/>
      <c r="T41" s="36"/>
      <c r="U41" s="25"/>
      <c r="V41" s="25"/>
      <c r="W41" s="25" t="s">
        <v>429</v>
      </c>
      <c r="X41" s="36"/>
      <c r="Y41" s="36"/>
      <c r="Z41" s="36"/>
      <c r="AA41" s="25"/>
      <c r="AB41" s="25"/>
      <c r="AC41" s="25" t="s">
        <v>429</v>
      </c>
      <c r="AD41" s="36"/>
      <c r="AE41" s="36"/>
      <c r="AF41" s="25"/>
      <c r="AG41" s="25" t="s">
        <v>429</v>
      </c>
      <c r="AH41" s="36"/>
      <c r="AI41" s="36"/>
      <c r="AJ41" s="36"/>
      <c r="AK41" s="25" t="s">
        <v>429</v>
      </c>
      <c r="AL41" s="36"/>
      <c r="AM41" s="36"/>
      <c r="AN41" s="36"/>
      <c r="AO41" s="25" t="s">
        <v>429</v>
      </c>
      <c r="AP41" s="36"/>
      <c r="AQ41" s="36"/>
      <c r="AR41" s="36"/>
      <c r="AS41" s="25" t="s">
        <v>429</v>
      </c>
      <c r="AT41" s="36"/>
      <c r="AU41" s="36"/>
      <c r="AV41" s="3" t="s">
        <v>251</v>
      </c>
      <c r="AW41" s="3" t="s">
        <v>412</v>
      </c>
      <c r="AX41" s="72"/>
      <c r="AY41" s="72"/>
      <c r="AZ41" s="72"/>
      <c r="BA41" s="72"/>
      <c r="BB41" s="72"/>
      <c r="BC41" s="72"/>
      <c r="BD41" s="22">
        <v>9</v>
      </c>
      <c r="BE41" s="22">
        <v>9</v>
      </c>
      <c r="BF41" s="22">
        <v>9</v>
      </c>
      <c r="BG41" s="22"/>
      <c r="BH41" s="22"/>
      <c r="BI41" s="22"/>
      <c r="BJ41" s="73" t="s">
        <v>93</v>
      </c>
      <c r="BK41" s="22"/>
      <c r="BL41" s="73" t="s">
        <v>93</v>
      </c>
      <c r="BM41" s="36" t="s">
        <v>19</v>
      </c>
    </row>
    <row r="42" spans="1:65" s="23" customFormat="1" ht="93.75" x14ac:dyDescent="0.2">
      <c r="A42" s="22"/>
      <c r="B42" s="150"/>
      <c r="C42" s="150"/>
      <c r="D42" s="150"/>
      <c r="E42" s="132" t="s">
        <v>363</v>
      </c>
      <c r="F42" s="36"/>
      <c r="G42" s="36" t="s">
        <v>94</v>
      </c>
      <c r="H42" s="25"/>
      <c r="I42" s="36" t="s">
        <v>94</v>
      </c>
      <c r="J42" s="25"/>
      <c r="K42" s="25" t="s">
        <v>94</v>
      </c>
      <c r="L42" s="37" t="s">
        <v>430</v>
      </c>
      <c r="M42" s="36" t="s">
        <v>188</v>
      </c>
      <c r="N42" s="3" t="s">
        <v>431</v>
      </c>
      <c r="O42" s="22"/>
      <c r="P42" s="22"/>
      <c r="Q42" s="36" t="s">
        <v>94</v>
      </c>
      <c r="R42" s="36"/>
      <c r="S42" s="36"/>
      <c r="T42" s="36" t="s">
        <v>102</v>
      </c>
      <c r="U42" s="25" t="s">
        <v>432</v>
      </c>
      <c r="V42" s="36"/>
      <c r="W42" s="36" t="s">
        <v>94</v>
      </c>
      <c r="X42" s="36"/>
      <c r="Y42" s="36" t="s">
        <v>94</v>
      </c>
      <c r="Z42" s="36" t="s">
        <v>102</v>
      </c>
      <c r="AA42" s="25" t="s">
        <v>432</v>
      </c>
      <c r="AB42" s="36"/>
      <c r="AC42" s="36" t="s">
        <v>94</v>
      </c>
      <c r="AD42" s="36"/>
      <c r="AE42" s="36" t="s">
        <v>94</v>
      </c>
      <c r="AF42" s="36"/>
      <c r="AG42" s="36" t="s">
        <v>94</v>
      </c>
      <c r="AH42" s="36"/>
      <c r="AI42" s="36" t="s">
        <v>94</v>
      </c>
      <c r="AJ42" s="36"/>
      <c r="AK42" s="36" t="s">
        <v>94</v>
      </c>
      <c r="AL42" s="36"/>
      <c r="AM42" s="36" t="s">
        <v>94</v>
      </c>
      <c r="AN42" s="36"/>
      <c r="AO42" s="36" t="s">
        <v>94</v>
      </c>
      <c r="AP42" s="36"/>
      <c r="AQ42" s="36" t="s">
        <v>94</v>
      </c>
      <c r="AR42" s="36"/>
      <c r="AS42" s="36" t="s">
        <v>94</v>
      </c>
      <c r="AT42" s="36"/>
      <c r="AU42" s="36" t="s">
        <v>94</v>
      </c>
      <c r="AV42" s="3"/>
      <c r="AW42" s="3" t="s">
        <v>413</v>
      </c>
      <c r="AX42" s="72"/>
      <c r="AY42" s="72"/>
      <c r="AZ42" s="72"/>
      <c r="BA42" s="72"/>
      <c r="BB42" s="72"/>
      <c r="BC42" s="72"/>
      <c r="BD42" s="22"/>
      <c r="BE42" s="22"/>
      <c r="BF42" s="22">
        <v>9</v>
      </c>
      <c r="BG42" s="22"/>
      <c r="BH42" s="22"/>
      <c r="BI42" s="22"/>
      <c r="BJ42" s="22"/>
      <c r="BK42" s="22"/>
      <c r="BL42" s="70" t="s">
        <v>207</v>
      </c>
      <c r="BM42" s="36" t="s">
        <v>19</v>
      </c>
    </row>
    <row r="43" spans="1:65" s="23" customFormat="1" ht="112.5" x14ac:dyDescent="0.2">
      <c r="A43" s="22"/>
      <c r="B43" s="150"/>
      <c r="C43" s="150"/>
      <c r="D43" s="150"/>
      <c r="E43" s="132" t="s">
        <v>364</v>
      </c>
      <c r="F43" s="36"/>
      <c r="G43" s="36" t="s">
        <v>94</v>
      </c>
      <c r="H43" s="36"/>
      <c r="I43" s="36" t="s">
        <v>94</v>
      </c>
      <c r="J43" s="36"/>
      <c r="K43" s="25" t="s">
        <v>94</v>
      </c>
      <c r="L43" s="3" t="s">
        <v>102</v>
      </c>
      <c r="M43" s="36" t="s">
        <v>188</v>
      </c>
      <c r="N43" s="22"/>
      <c r="O43" s="3" t="s">
        <v>431</v>
      </c>
      <c r="P43" s="22"/>
      <c r="Q43" s="22" t="s">
        <v>94</v>
      </c>
      <c r="R43" s="22"/>
      <c r="S43" s="22"/>
      <c r="T43" s="22" t="s">
        <v>102</v>
      </c>
      <c r="U43" s="25" t="s">
        <v>432</v>
      </c>
      <c r="V43" s="36"/>
      <c r="W43" s="36" t="s">
        <v>94</v>
      </c>
      <c r="X43" s="36"/>
      <c r="Y43" s="36" t="s">
        <v>94</v>
      </c>
      <c r="Z43" s="22" t="s">
        <v>102</v>
      </c>
      <c r="AA43" s="25" t="s">
        <v>432</v>
      </c>
      <c r="AB43" s="22"/>
      <c r="AC43" s="36" t="s">
        <v>94</v>
      </c>
      <c r="AD43" s="22"/>
      <c r="AE43" s="36" t="s">
        <v>94</v>
      </c>
      <c r="AF43" s="36"/>
      <c r="AG43" s="36" t="s">
        <v>94</v>
      </c>
      <c r="AH43" s="36"/>
      <c r="AI43" s="36" t="s">
        <v>94</v>
      </c>
      <c r="AJ43" s="36"/>
      <c r="AK43" s="36" t="s">
        <v>94</v>
      </c>
      <c r="AL43" s="36"/>
      <c r="AM43" s="36" t="s">
        <v>94</v>
      </c>
      <c r="AN43" s="36"/>
      <c r="AO43" s="36" t="s">
        <v>94</v>
      </c>
      <c r="AP43" s="36"/>
      <c r="AQ43" s="36" t="s">
        <v>94</v>
      </c>
      <c r="AR43" s="36"/>
      <c r="AS43" s="36" t="s">
        <v>94</v>
      </c>
      <c r="AT43" s="36"/>
      <c r="AU43" s="36" t="s">
        <v>94</v>
      </c>
      <c r="AV43" s="3" t="s">
        <v>252</v>
      </c>
      <c r="AW43" s="25" t="s">
        <v>414</v>
      </c>
      <c r="AX43" s="72"/>
      <c r="AY43" s="72"/>
      <c r="AZ43" s="72"/>
      <c r="BA43" s="72"/>
      <c r="BB43" s="72"/>
      <c r="BC43" s="72"/>
      <c r="BD43" s="22"/>
      <c r="BE43" s="22"/>
      <c r="BF43" s="22">
        <v>9</v>
      </c>
      <c r="BG43" s="22"/>
      <c r="BH43" s="22"/>
      <c r="BI43" s="22"/>
      <c r="BJ43" s="70" t="s">
        <v>207</v>
      </c>
      <c r="BK43" s="22"/>
      <c r="BL43" s="22"/>
      <c r="BM43" s="22" t="s">
        <v>19</v>
      </c>
    </row>
    <row r="44" spans="1:65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>
        <v>3</v>
      </c>
      <c r="H44" s="127"/>
      <c r="I44" s="127">
        <v>0</v>
      </c>
      <c r="J44" s="127"/>
      <c r="K44" s="127">
        <v>1</v>
      </c>
      <c r="L44" s="127" t="s">
        <v>102</v>
      </c>
      <c r="M44" s="158" t="s">
        <v>506</v>
      </c>
      <c r="N44" s="127" t="s">
        <v>506</v>
      </c>
      <c r="O44" s="127"/>
      <c r="P44" s="127"/>
      <c r="Q44" s="127">
        <v>0</v>
      </c>
      <c r="R44" s="127" t="s">
        <v>506</v>
      </c>
      <c r="S44" s="127">
        <v>0</v>
      </c>
      <c r="T44" s="127"/>
      <c r="U44" s="127"/>
      <c r="V44" s="127" t="s">
        <v>369</v>
      </c>
      <c r="W44" s="127"/>
      <c r="X44" s="127"/>
      <c r="Y44" s="127"/>
      <c r="Z44" s="127"/>
      <c r="AA44" s="127"/>
      <c r="AB44" s="127" t="s">
        <v>369</v>
      </c>
      <c r="AC44" s="127"/>
      <c r="AD44" s="127">
        <v>0</v>
      </c>
      <c r="AE44" s="127"/>
      <c r="AF44" s="127" t="s">
        <v>368</v>
      </c>
      <c r="AG44" s="127"/>
      <c r="AH44" s="127">
        <v>0</v>
      </c>
      <c r="AI44" s="127"/>
      <c r="AJ44" s="127" t="s">
        <v>370</v>
      </c>
      <c r="AK44" s="127"/>
      <c r="AL44" s="127">
        <v>0</v>
      </c>
      <c r="AM44" s="127"/>
      <c r="AN44" s="127" t="s">
        <v>370</v>
      </c>
      <c r="AO44" s="127"/>
      <c r="AP44" s="127">
        <v>0</v>
      </c>
      <c r="AQ44" s="127"/>
      <c r="AR44" s="127" t="s">
        <v>371</v>
      </c>
      <c r="AS44" s="127"/>
      <c r="AT44" s="127"/>
      <c r="AU44" s="127"/>
      <c r="AV44" s="113" t="s">
        <v>253</v>
      </c>
      <c r="AW44" s="113" t="s">
        <v>209</v>
      </c>
      <c r="AX44" s="171"/>
      <c r="AY44" s="171"/>
      <c r="AZ44" s="171"/>
      <c r="BA44" s="171"/>
      <c r="BB44" s="171"/>
      <c r="BC44" s="171"/>
      <c r="BD44" s="168">
        <v>9</v>
      </c>
      <c r="BE44" s="168">
        <v>9</v>
      </c>
      <c r="BF44" s="168">
        <v>9</v>
      </c>
      <c r="BG44" s="168">
        <v>4</v>
      </c>
      <c r="BH44" s="168">
        <v>2</v>
      </c>
      <c r="BI44" s="127"/>
      <c r="BJ44" s="127"/>
      <c r="BK44" s="127"/>
      <c r="BL44" s="127" t="s">
        <v>103</v>
      </c>
      <c r="BM44" s="127" t="s">
        <v>21</v>
      </c>
    </row>
    <row r="45" spans="1:65" s="129" customFormat="1" ht="93.75" x14ac:dyDescent="0.2">
      <c r="A45" s="127"/>
      <c r="B45" s="175"/>
      <c r="C45" s="175"/>
      <c r="D45" s="175"/>
      <c r="E45" s="174" t="s">
        <v>372</v>
      </c>
      <c r="F45" s="168" t="s">
        <v>94</v>
      </c>
      <c r="G45" s="168"/>
      <c r="H45" s="168" t="s">
        <v>94</v>
      </c>
      <c r="I45" s="168"/>
      <c r="J45" s="168" t="s">
        <v>94</v>
      </c>
      <c r="K45" s="168"/>
      <c r="L45" s="168" t="s">
        <v>104</v>
      </c>
      <c r="M45" s="176" t="s">
        <v>373</v>
      </c>
      <c r="N45" s="176"/>
      <c r="O45" s="176" t="s">
        <v>373</v>
      </c>
      <c r="P45" s="176"/>
      <c r="Q45" s="176"/>
      <c r="R45" s="176"/>
      <c r="S45" s="176" t="s">
        <v>373</v>
      </c>
      <c r="T45" s="176"/>
      <c r="U45" s="176"/>
      <c r="V45" s="168" t="s">
        <v>95</v>
      </c>
      <c r="W45" s="168">
        <v>151</v>
      </c>
      <c r="X45" s="127"/>
      <c r="Y45" s="168"/>
      <c r="Z45" s="168"/>
      <c r="AA45" s="168"/>
      <c r="AB45" s="168"/>
      <c r="AC45" s="168">
        <v>221</v>
      </c>
      <c r="AD45" s="127"/>
      <c r="AE45" s="168"/>
      <c r="AF45" s="168" t="s">
        <v>95</v>
      </c>
      <c r="AG45" s="168">
        <v>162</v>
      </c>
      <c r="AH45" s="168"/>
      <c r="AI45" s="168"/>
      <c r="AJ45" s="168" t="s">
        <v>95</v>
      </c>
      <c r="AK45" s="168">
        <v>124</v>
      </c>
      <c r="AL45" s="168"/>
      <c r="AM45" s="168"/>
      <c r="AN45" s="168" t="s">
        <v>95</v>
      </c>
      <c r="AO45" s="168">
        <v>88</v>
      </c>
      <c r="AP45" s="168"/>
      <c r="AQ45" s="168"/>
      <c r="AR45" s="168" t="s">
        <v>95</v>
      </c>
      <c r="AS45" s="168">
        <v>48</v>
      </c>
      <c r="AT45" s="168"/>
      <c r="AU45" s="168"/>
      <c r="AV45" s="113" t="s">
        <v>254</v>
      </c>
      <c r="AW45" s="113" t="s">
        <v>210</v>
      </c>
      <c r="AX45" s="171"/>
      <c r="AY45" s="171"/>
      <c r="AZ45" s="171"/>
      <c r="BA45" s="171"/>
      <c r="BB45" s="171"/>
      <c r="BC45" s="171"/>
      <c r="BD45" s="168">
        <v>9</v>
      </c>
      <c r="BE45" s="168">
        <v>9</v>
      </c>
      <c r="BF45" s="168">
        <v>9</v>
      </c>
      <c r="BG45" s="168">
        <v>4</v>
      </c>
      <c r="BH45" s="168">
        <v>2</v>
      </c>
      <c r="BI45" s="113"/>
      <c r="BJ45" s="113"/>
      <c r="BK45" s="113"/>
      <c r="BL45" s="158" t="s">
        <v>103</v>
      </c>
      <c r="BM45" s="127"/>
    </row>
    <row r="46" spans="1:65" x14ac:dyDescent="0.2">
      <c r="B46" s="59"/>
      <c r="C46" s="59"/>
      <c r="D46" s="59"/>
      <c r="E46" s="60"/>
    </row>
    <row r="47" spans="1:65" x14ac:dyDescent="0.2">
      <c r="B47" s="59"/>
      <c r="C47" s="59"/>
      <c r="D47" s="59"/>
      <c r="E47" s="60"/>
    </row>
  </sheetData>
  <mergeCells count="54">
    <mergeCell ref="AN5:AO5"/>
    <mergeCell ref="AP5:AQ5"/>
    <mergeCell ref="X5:Y5"/>
    <mergeCell ref="AB5:AC5"/>
    <mergeCell ref="AD5:AE5"/>
    <mergeCell ref="Z5:AA5"/>
    <mergeCell ref="AJ5:AK5"/>
    <mergeCell ref="AL5:AM5"/>
    <mergeCell ref="H4:I5"/>
    <mergeCell ref="J4:K5"/>
    <mergeCell ref="T5:U5"/>
    <mergeCell ref="T4:Y4"/>
    <mergeCell ref="R4:S5"/>
    <mergeCell ref="L3:M5"/>
    <mergeCell ref="BD3:BH4"/>
    <mergeCell ref="BI3:BL4"/>
    <mergeCell ref="BM3:BM6"/>
    <mergeCell ref="N4:Q4"/>
    <mergeCell ref="N5:O5"/>
    <mergeCell ref="P5:Q5"/>
    <mergeCell ref="V5:W5"/>
    <mergeCell ref="AF4:AI4"/>
    <mergeCell ref="AF5:AG5"/>
    <mergeCell ref="AH5:AI5"/>
    <mergeCell ref="AR4:AU4"/>
    <mergeCell ref="AR5:AS5"/>
    <mergeCell ref="AT5:AU5"/>
    <mergeCell ref="N3:AU3"/>
    <mergeCell ref="AN4:AQ4"/>
    <mergeCell ref="BD5:BD6"/>
    <mergeCell ref="BI5:BI6"/>
    <mergeCell ref="BJ5:BJ6"/>
    <mergeCell ref="BK5:BK6"/>
    <mergeCell ref="BL5:BL6"/>
    <mergeCell ref="BE5:BE6"/>
    <mergeCell ref="BF5:BF6"/>
    <mergeCell ref="BG5:BG6"/>
    <mergeCell ref="BH5:BH6"/>
    <mergeCell ref="A1:Q1"/>
    <mergeCell ref="A2:Q2"/>
    <mergeCell ref="AV3:BC4"/>
    <mergeCell ref="AV5:AV6"/>
    <mergeCell ref="AW5:AW6"/>
    <mergeCell ref="AX5:AZ5"/>
    <mergeCell ref="BA5:BC5"/>
    <mergeCell ref="AJ4:AM4"/>
    <mergeCell ref="Z4:AE4"/>
    <mergeCell ref="A3:A6"/>
    <mergeCell ref="B3:B6"/>
    <mergeCell ref="C3:C6"/>
    <mergeCell ref="E3:E6"/>
    <mergeCell ref="D3:D6"/>
    <mergeCell ref="F3:K3"/>
    <mergeCell ref="F4:G5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BI26"/>
  <sheetViews>
    <sheetView zoomScale="115" zoomScaleNormal="115" workbookViewId="0">
      <pane xSplit="5" ySplit="6" topLeftCell="AB26" activePane="bottomRight" state="frozen"/>
      <selection pane="topRight" activeCell="F1" sqref="F1"/>
      <selection pane="bottomLeft" activeCell="A7" sqref="A7"/>
      <selection pane="bottomRight" activeCell="AF7" sqref="AF7:AI26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9" width="9" style="1" customWidth="1"/>
    <col min="20" max="21" width="7.875" style="1" customWidth="1"/>
    <col min="22" max="25" width="7.75" style="1" customWidth="1"/>
    <col min="26" max="27" width="7.25" style="1" customWidth="1"/>
    <col min="28" max="29" width="7.125" style="1" customWidth="1"/>
    <col min="30" max="31" width="7.625" style="1" customWidth="1"/>
    <col min="32" max="33" width="7" style="1" customWidth="1"/>
    <col min="34" max="35" width="6.875" style="1" customWidth="1"/>
    <col min="36" max="37" width="7.25" style="1" customWidth="1"/>
    <col min="38" max="39" width="7.375" style="1" customWidth="1"/>
    <col min="40" max="41" width="7.25" style="1" customWidth="1"/>
    <col min="42" max="43" width="7.75" style="1" customWidth="1"/>
    <col min="44" max="44" width="18.625" style="1" customWidth="1"/>
    <col min="45" max="45" width="22.125" style="1" customWidth="1"/>
    <col min="46" max="46" width="11" style="6" customWidth="1"/>
    <col min="47" max="47" width="12.125" style="6" customWidth="1"/>
    <col min="48" max="48" width="11.625" style="6" customWidth="1"/>
    <col min="49" max="49" width="12.25" style="6" customWidth="1"/>
    <col min="50" max="50" width="14.375" style="6" customWidth="1"/>
    <col min="51" max="51" width="12.875" style="6" customWidth="1"/>
    <col min="52" max="52" width="5.25" style="1" customWidth="1"/>
    <col min="53" max="53" width="4.875" style="1" customWidth="1"/>
    <col min="54" max="55" width="5.125" style="1" customWidth="1"/>
    <col min="56" max="56" width="4.625" style="1" customWidth="1"/>
    <col min="57" max="57" width="5.125" style="1" customWidth="1"/>
    <col min="58" max="58" width="6.625" style="1" customWidth="1"/>
    <col min="59" max="59" width="6.125" style="1" customWidth="1"/>
    <col min="60" max="60" width="7.375" style="1" customWidth="1"/>
    <col min="61" max="16384" width="9" style="1"/>
  </cols>
  <sheetData>
    <row r="1" spans="1:61" ht="19.5" x14ac:dyDescent="0.2">
      <c r="A1" s="262" t="s">
        <v>416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1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1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66</v>
      </c>
      <c r="G3" s="221"/>
      <c r="H3" s="221"/>
      <c r="I3" s="221"/>
      <c r="J3" s="221"/>
      <c r="K3" s="222"/>
      <c r="L3" s="267" t="s">
        <v>152</v>
      </c>
      <c r="M3" s="268"/>
      <c r="N3" s="226" t="s">
        <v>67</v>
      </c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8"/>
      <c r="AR3" s="237" t="s">
        <v>147</v>
      </c>
      <c r="AS3" s="238"/>
      <c r="AT3" s="238"/>
      <c r="AU3" s="238"/>
      <c r="AV3" s="238"/>
      <c r="AW3" s="238"/>
      <c r="AX3" s="238"/>
      <c r="AY3" s="239"/>
      <c r="AZ3" s="281" t="s">
        <v>273</v>
      </c>
      <c r="BA3" s="282"/>
      <c r="BB3" s="282"/>
      <c r="BC3" s="282"/>
      <c r="BD3" s="283"/>
      <c r="BE3" s="275" t="s">
        <v>274</v>
      </c>
      <c r="BF3" s="276"/>
      <c r="BG3" s="276"/>
      <c r="BH3" s="277"/>
      <c r="BI3" s="264" t="s">
        <v>275</v>
      </c>
    </row>
    <row r="4" spans="1:61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69"/>
      <c r="M4" s="270"/>
      <c r="N4" s="226" t="s">
        <v>150</v>
      </c>
      <c r="O4" s="227"/>
      <c r="P4" s="227"/>
      <c r="Q4" s="228"/>
      <c r="R4" s="258" t="s">
        <v>227</v>
      </c>
      <c r="S4" s="259"/>
      <c r="T4" s="226" t="s">
        <v>51</v>
      </c>
      <c r="U4" s="227"/>
      <c r="V4" s="227"/>
      <c r="W4" s="228"/>
      <c r="X4" s="226" t="s">
        <v>52</v>
      </c>
      <c r="Y4" s="227"/>
      <c r="Z4" s="227"/>
      <c r="AA4" s="228"/>
      <c r="AB4" s="226" t="s">
        <v>54</v>
      </c>
      <c r="AC4" s="227"/>
      <c r="AD4" s="227"/>
      <c r="AE4" s="228"/>
      <c r="AF4" s="226" t="s">
        <v>56</v>
      </c>
      <c r="AG4" s="227"/>
      <c r="AH4" s="227"/>
      <c r="AI4" s="228"/>
      <c r="AJ4" s="226" t="s">
        <v>57</v>
      </c>
      <c r="AK4" s="227"/>
      <c r="AL4" s="227"/>
      <c r="AM4" s="228"/>
      <c r="AN4" s="226" t="s">
        <v>55</v>
      </c>
      <c r="AO4" s="227"/>
      <c r="AP4" s="227"/>
      <c r="AQ4" s="228"/>
      <c r="AR4" s="240"/>
      <c r="AS4" s="241"/>
      <c r="AT4" s="241"/>
      <c r="AU4" s="241"/>
      <c r="AV4" s="241"/>
      <c r="AW4" s="241"/>
      <c r="AX4" s="241"/>
      <c r="AY4" s="242"/>
      <c r="AZ4" s="284"/>
      <c r="BA4" s="285"/>
      <c r="BB4" s="285"/>
      <c r="BC4" s="285"/>
      <c r="BD4" s="286"/>
      <c r="BE4" s="278"/>
      <c r="BF4" s="279"/>
      <c r="BG4" s="279"/>
      <c r="BH4" s="280"/>
      <c r="BI4" s="265"/>
    </row>
    <row r="5" spans="1:61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71"/>
      <c r="M5" s="272"/>
      <c r="N5" s="226" t="s">
        <v>53</v>
      </c>
      <c r="O5" s="228"/>
      <c r="P5" s="226" t="s">
        <v>295</v>
      </c>
      <c r="Q5" s="228"/>
      <c r="R5" s="260"/>
      <c r="S5" s="261"/>
      <c r="T5" s="226" t="s">
        <v>53</v>
      </c>
      <c r="U5" s="228"/>
      <c r="V5" s="226" t="s">
        <v>295</v>
      </c>
      <c r="W5" s="228"/>
      <c r="X5" s="226" t="s">
        <v>53</v>
      </c>
      <c r="Y5" s="228"/>
      <c r="Z5" s="226" t="s">
        <v>295</v>
      </c>
      <c r="AA5" s="228"/>
      <c r="AB5" s="226" t="s">
        <v>53</v>
      </c>
      <c r="AC5" s="228"/>
      <c r="AD5" s="226" t="s">
        <v>295</v>
      </c>
      <c r="AE5" s="228"/>
      <c r="AF5" s="226" t="s">
        <v>53</v>
      </c>
      <c r="AG5" s="228"/>
      <c r="AH5" s="226" t="s">
        <v>295</v>
      </c>
      <c r="AI5" s="228"/>
      <c r="AJ5" s="226" t="s">
        <v>53</v>
      </c>
      <c r="AK5" s="228"/>
      <c r="AL5" s="226" t="s">
        <v>295</v>
      </c>
      <c r="AM5" s="228"/>
      <c r="AN5" s="226" t="s">
        <v>53</v>
      </c>
      <c r="AO5" s="228"/>
      <c r="AP5" s="226" t="s">
        <v>295</v>
      </c>
      <c r="AQ5" s="228"/>
      <c r="AR5" s="251" t="s">
        <v>149</v>
      </c>
      <c r="AS5" s="251" t="s">
        <v>267</v>
      </c>
      <c r="AT5" s="253" t="s">
        <v>228</v>
      </c>
      <c r="AU5" s="253"/>
      <c r="AV5" s="253"/>
      <c r="AW5" s="253" t="s">
        <v>229</v>
      </c>
      <c r="AX5" s="253"/>
      <c r="AY5" s="253"/>
      <c r="AZ5" s="274" t="s">
        <v>295</v>
      </c>
      <c r="BA5" s="274" t="s">
        <v>58</v>
      </c>
      <c r="BB5" s="274" t="s">
        <v>59</v>
      </c>
      <c r="BC5" s="274" t="s">
        <v>53</v>
      </c>
      <c r="BD5" s="274" t="s">
        <v>60</v>
      </c>
      <c r="BE5" s="273" t="s">
        <v>61</v>
      </c>
      <c r="BF5" s="273" t="s">
        <v>69</v>
      </c>
      <c r="BG5" s="273" t="s">
        <v>62</v>
      </c>
      <c r="BH5" s="273" t="s">
        <v>63</v>
      </c>
      <c r="BI5" s="265"/>
    </row>
    <row r="6" spans="1:61" s="5" customFormat="1" ht="42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42" t="s">
        <v>119</v>
      </c>
      <c r="O6" s="42" t="s">
        <v>120</v>
      </c>
      <c r="P6" s="29" t="s">
        <v>119</v>
      </c>
      <c r="Q6" s="29" t="s">
        <v>120</v>
      </c>
      <c r="R6" s="42" t="s">
        <v>119</v>
      </c>
      <c r="S6" s="42" t="s">
        <v>120</v>
      </c>
      <c r="T6" s="35" t="s">
        <v>119</v>
      </c>
      <c r="U6" s="35" t="s">
        <v>120</v>
      </c>
      <c r="V6" s="29" t="s">
        <v>119</v>
      </c>
      <c r="W6" s="29" t="s">
        <v>120</v>
      </c>
      <c r="X6" s="35" t="s">
        <v>119</v>
      </c>
      <c r="Y6" s="35" t="s">
        <v>120</v>
      </c>
      <c r="Z6" s="29" t="s">
        <v>119</v>
      </c>
      <c r="AA6" s="29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252"/>
      <c r="AS6" s="252"/>
      <c r="AT6" s="30" t="s">
        <v>148</v>
      </c>
      <c r="AU6" s="30" t="s">
        <v>113</v>
      </c>
      <c r="AV6" s="30" t="s">
        <v>114</v>
      </c>
      <c r="AW6" s="30" t="s">
        <v>148</v>
      </c>
      <c r="AX6" s="30" t="s">
        <v>113</v>
      </c>
      <c r="AY6" s="30" t="s">
        <v>114</v>
      </c>
      <c r="AZ6" s="274"/>
      <c r="BA6" s="274"/>
      <c r="BB6" s="274"/>
      <c r="BC6" s="274"/>
      <c r="BD6" s="274"/>
      <c r="BE6" s="273"/>
      <c r="BF6" s="273"/>
      <c r="BG6" s="273"/>
      <c r="BH6" s="273"/>
      <c r="BI6" s="266"/>
    </row>
    <row r="7" spans="1:61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 t="s">
        <v>94</v>
      </c>
      <c r="G7" s="21"/>
      <c r="H7" s="21">
        <v>33.33</v>
      </c>
      <c r="I7" s="21"/>
      <c r="J7" s="21">
        <v>33.33</v>
      </c>
      <c r="K7" s="21"/>
      <c r="L7" s="21" t="s">
        <v>222</v>
      </c>
      <c r="M7" s="21" t="s">
        <v>206</v>
      </c>
      <c r="N7" s="21">
        <v>3</v>
      </c>
      <c r="O7" s="4"/>
      <c r="P7" s="4"/>
      <c r="Q7" s="4"/>
      <c r="R7" s="4"/>
      <c r="S7" s="4"/>
      <c r="T7" s="4"/>
      <c r="U7" s="4"/>
      <c r="V7" s="4"/>
      <c r="W7" s="4"/>
      <c r="X7" s="21">
        <v>1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>
        <v>1</v>
      </c>
      <c r="AK7" s="21"/>
      <c r="AL7" s="21"/>
      <c r="AM7" s="21"/>
      <c r="AN7" s="21">
        <v>1</v>
      </c>
      <c r="AO7" s="4"/>
      <c r="AP7" s="4"/>
      <c r="AQ7" s="4"/>
      <c r="AR7" s="44" t="s">
        <v>256</v>
      </c>
      <c r="AS7" s="44" t="s">
        <v>22</v>
      </c>
      <c r="AT7" s="53"/>
      <c r="AU7" s="53"/>
      <c r="AV7" s="53"/>
      <c r="AW7" s="53"/>
      <c r="AX7" s="53"/>
      <c r="AY7" s="53"/>
      <c r="AZ7" s="21"/>
      <c r="BA7" s="44">
        <v>9</v>
      </c>
      <c r="BB7" s="44">
        <v>9</v>
      </c>
      <c r="BC7" s="21">
        <v>4</v>
      </c>
      <c r="BD7" s="21">
        <v>2</v>
      </c>
      <c r="BE7" s="21"/>
      <c r="BF7" s="21"/>
      <c r="BG7" s="21"/>
      <c r="BH7" s="39" t="s">
        <v>207</v>
      </c>
      <c r="BI7" s="8" t="s">
        <v>40</v>
      </c>
    </row>
    <row r="8" spans="1:61" ht="37.5" x14ac:dyDescent="0.2">
      <c r="A8" s="4"/>
      <c r="B8" s="103"/>
      <c r="C8" s="103"/>
      <c r="D8" s="103"/>
      <c r="E8" s="103" t="s">
        <v>278</v>
      </c>
      <c r="F8" s="21">
        <v>87.23</v>
      </c>
      <c r="G8" s="21"/>
      <c r="H8" s="21">
        <v>85.12</v>
      </c>
      <c r="I8" s="21"/>
      <c r="J8" s="21">
        <v>97.87</v>
      </c>
      <c r="K8" s="21"/>
      <c r="L8" s="21" t="s">
        <v>162</v>
      </c>
      <c r="M8" s="21" t="s">
        <v>208</v>
      </c>
      <c r="N8" s="21"/>
      <c r="O8" s="21"/>
      <c r="P8" s="21">
        <v>47</v>
      </c>
      <c r="Q8" s="21"/>
      <c r="R8" s="21"/>
      <c r="S8" s="21"/>
      <c r="T8" s="21"/>
      <c r="U8" s="21"/>
      <c r="V8" s="21">
        <v>9</v>
      </c>
      <c r="W8" s="21"/>
      <c r="X8" s="21"/>
      <c r="Y8" s="21"/>
      <c r="Z8" s="21">
        <v>17</v>
      </c>
      <c r="AA8" s="21"/>
      <c r="AB8" s="21"/>
      <c r="AC8" s="21"/>
      <c r="AD8" s="21">
        <v>7</v>
      </c>
      <c r="AE8" s="21"/>
      <c r="AF8" s="21"/>
      <c r="AG8" s="21"/>
      <c r="AH8" s="21">
        <v>5</v>
      </c>
      <c r="AI8" s="21"/>
      <c r="AJ8" s="21"/>
      <c r="AK8" s="21"/>
      <c r="AL8" s="21">
        <v>6</v>
      </c>
      <c r="AM8" s="21"/>
      <c r="AN8" s="21"/>
      <c r="AO8" s="21"/>
      <c r="AP8" s="21">
        <v>3</v>
      </c>
      <c r="AQ8" s="21"/>
      <c r="AR8" s="44"/>
      <c r="AS8" s="44" t="s">
        <v>23</v>
      </c>
      <c r="AT8" s="34"/>
      <c r="AU8" s="34"/>
      <c r="AV8" s="34"/>
      <c r="AW8" s="34"/>
      <c r="AX8" s="34"/>
      <c r="AY8" s="34"/>
      <c r="AZ8" s="44">
        <v>9</v>
      </c>
      <c r="BA8" s="44">
        <v>9</v>
      </c>
      <c r="BB8" s="44">
        <v>9</v>
      </c>
      <c r="BC8" s="21"/>
      <c r="BD8" s="21"/>
      <c r="BE8" s="21"/>
      <c r="BF8" s="21"/>
      <c r="BG8" s="21"/>
      <c r="BH8" s="39" t="s">
        <v>207</v>
      </c>
      <c r="BI8" s="8"/>
    </row>
    <row r="9" spans="1:61" s="60" customFormat="1" ht="60.75" customHeight="1" x14ac:dyDescent="0.2">
      <c r="A9" s="44"/>
      <c r="B9" s="103"/>
      <c r="C9" s="103"/>
      <c r="D9" s="103"/>
      <c r="E9" s="103" t="s">
        <v>279</v>
      </c>
      <c r="F9" s="20"/>
      <c r="G9" s="20" t="s">
        <v>521</v>
      </c>
      <c r="H9" s="20"/>
      <c r="I9" s="20" t="s">
        <v>522</v>
      </c>
      <c r="J9" s="20"/>
      <c r="K9" s="20" t="s">
        <v>523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44"/>
      <c r="AS9" s="44" t="s">
        <v>518</v>
      </c>
      <c r="AT9" s="57"/>
      <c r="AU9" s="57"/>
      <c r="AV9" s="57"/>
      <c r="AW9" s="57"/>
      <c r="AX9" s="57"/>
      <c r="AY9" s="57"/>
      <c r="AZ9" s="44">
        <v>9</v>
      </c>
      <c r="BA9" s="44">
        <v>9</v>
      </c>
      <c r="BB9" s="44">
        <v>9</v>
      </c>
      <c r="BC9" s="44"/>
      <c r="BD9" s="44"/>
      <c r="BE9" s="44"/>
      <c r="BF9" s="44"/>
      <c r="BG9" s="44"/>
      <c r="BH9" s="64" t="s">
        <v>207</v>
      </c>
      <c r="BI9" s="44" t="s">
        <v>189</v>
      </c>
    </row>
    <row r="10" spans="1:61" s="60" customFormat="1" ht="33.75" customHeight="1" x14ac:dyDescent="0.2">
      <c r="A10" s="44"/>
      <c r="B10" s="103"/>
      <c r="C10" s="103"/>
      <c r="D10" s="103"/>
      <c r="E10" s="103" t="s">
        <v>683</v>
      </c>
      <c r="F10" s="20"/>
      <c r="G10" s="189" t="s">
        <v>684</v>
      </c>
      <c r="H10" s="20"/>
      <c r="I10" s="189" t="s">
        <v>685</v>
      </c>
      <c r="J10" s="20"/>
      <c r="K10" s="189" t="s">
        <v>686</v>
      </c>
      <c r="L10" s="189" t="s">
        <v>675</v>
      </c>
      <c r="M10" s="20" t="s">
        <v>676</v>
      </c>
      <c r="N10" s="20"/>
      <c r="O10" s="189" t="s">
        <v>517</v>
      </c>
      <c r="P10" s="20"/>
      <c r="Q10" s="20"/>
      <c r="R10" s="20"/>
      <c r="S10" s="20"/>
      <c r="T10" s="20"/>
      <c r="U10" s="189" t="s">
        <v>517</v>
      </c>
      <c r="V10" s="20"/>
      <c r="W10" s="20" t="s">
        <v>94</v>
      </c>
      <c r="X10" s="20"/>
      <c r="Y10" s="189" t="s">
        <v>517</v>
      </c>
      <c r="Z10" s="20"/>
      <c r="AA10" s="20" t="s">
        <v>94</v>
      </c>
      <c r="AB10" s="20"/>
      <c r="AC10" s="189" t="s">
        <v>517</v>
      </c>
      <c r="AD10" s="20"/>
      <c r="AE10" s="20" t="s">
        <v>94</v>
      </c>
      <c r="AF10" s="20"/>
      <c r="AG10" s="189" t="s">
        <v>517</v>
      </c>
      <c r="AH10" s="20"/>
      <c r="AI10" s="20" t="s">
        <v>94</v>
      </c>
      <c r="AJ10" s="20"/>
      <c r="AK10" s="189" t="s">
        <v>517</v>
      </c>
      <c r="AL10" s="20"/>
      <c r="AM10" s="20" t="s">
        <v>94</v>
      </c>
      <c r="AN10" s="20"/>
      <c r="AO10" s="189" t="s">
        <v>517</v>
      </c>
      <c r="AP10" s="20"/>
      <c r="AQ10" s="20" t="s">
        <v>94</v>
      </c>
      <c r="AR10" s="44"/>
      <c r="AS10" s="44"/>
      <c r="AT10" s="57"/>
      <c r="AU10" s="57"/>
      <c r="AV10" s="57"/>
      <c r="AW10" s="57"/>
      <c r="AX10" s="57"/>
      <c r="AY10" s="57"/>
      <c r="AZ10" s="44">
        <v>9</v>
      </c>
      <c r="BA10" s="44">
        <v>9</v>
      </c>
      <c r="BB10" s="44">
        <v>9</v>
      </c>
      <c r="BC10" s="44"/>
      <c r="BD10" s="44"/>
      <c r="BE10" s="44"/>
      <c r="BF10" s="44"/>
      <c r="BG10" s="44"/>
      <c r="BH10" s="64" t="s">
        <v>207</v>
      </c>
      <c r="BI10" s="44" t="s">
        <v>189</v>
      </c>
    </row>
    <row r="11" spans="1:61" s="60" customFormat="1" ht="37.5" customHeight="1" x14ac:dyDescent="0.2">
      <c r="A11" s="44"/>
      <c r="B11" s="103"/>
      <c r="C11" s="103"/>
      <c r="D11" s="103"/>
      <c r="E11" s="103" t="s">
        <v>678</v>
      </c>
      <c r="F11" s="20"/>
      <c r="G11" s="189" t="s">
        <v>679</v>
      </c>
      <c r="H11" s="20"/>
      <c r="I11" s="189" t="s">
        <v>680</v>
      </c>
      <c r="J11" s="20"/>
      <c r="K11" s="189" t="s">
        <v>681</v>
      </c>
      <c r="L11" s="189" t="s">
        <v>682</v>
      </c>
      <c r="M11" s="20" t="s">
        <v>676</v>
      </c>
      <c r="N11" s="20"/>
      <c r="O11" s="189" t="s">
        <v>519</v>
      </c>
      <c r="P11" s="20"/>
      <c r="Q11" s="20"/>
      <c r="R11" s="20"/>
      <c r="S11" s="20"/>
      <c r="T11" s="20"/>
      <c r="U11" s="189" t="s">
        <v>519</v>
      </c>
      <c r="V11" s="20"/>
      <c r="W11" s="20" t="s">
        <v>94</v>
      </c>
      <c r="X11" s="20"/>
      <c r="Y11" s="189" t="s">
        <v>519</v>
      </c>
      <c r="Z11" s="20"/>
      <c r="AA11" s="20" t="s">
        <v>94</v>
      </c>
      <c r="AB11" s="20"/>
      <c r="AC11" s="189" t="s">
        <v>519</v>
      </c>
      <c r="AD11" s="20"/>
      <c r="AE11" s="20" t="s">
        <v>94</v>
      </c>
      <c r="AF11" s="20"/>
      <c r="AG11" s="189" t="s">
        <v>519</v>
      </c>
      <c r="AH11" s="20"/>
      <c r="AI11" s="20" t="s">
        <v>94</v>
      </c>
      <c r="AJ11" s="20"/>
      <c r="AK11" s="189" t="s">
        <v>519</v>
      </c>
      <c r="AL11" s="20"/>
      <c r="AM11" s="20" t="s">
        <v>94</v>
      </c>
      <c r="AN11" s="20"/>
      <c r="AO11" s="189" t="s">
        <v>519</v>
      </c>
      <c r="AP11" s="20"/>
      <c r="AQ11" s="20" t="s">
        <v>94</v>
      </c>
      <c r="AR11" s="44"/>
      <c r="AS11" s="44"/>
      <c r="AT11" s="57"/>
      <c r="AU11" s="57"/>
      <c r="AV11" s="57"/>
      <c r="AW11" s="57"/>
      <c r="AX11" s="57"/>
      <c r="AY11" s="57"/>
      <c r="AZ11" s="44">
        <v>9</v>
      </c>
      <c r="BA11" s="44">
        <v>9</v>
      </c>
      <c r="BB11" s="44">
        <v>9</v>
      </c>
      <c r="BC11" s="44"/>
      <c r="BD11" s="44"/>
      <c r="BE11" s="44"/>
      <c r="BF11" s="44"/>
      <c r="BG11" s="44"/>
      <c r="BH11" s="64" t="s">
        <v>207</v>
      </c>
      <c r="BI11" s="44" t="s">
        <v>189</v>
      </c>
    </row>
    <row r="12" spans="1:61" s="60" customFormat="1" ht="39.75" customHeight="1" x14ac:dyDescent="0.2">
      <c r="A12" s="44"/>
      <c r="B12" s="103"/>
      <c r="C12" s="103"/>
      <c r="D12" s="103"/>
      <c r="E12" s="103" t="s">
        <v>677</v>
      </c>
      <c r="F12" s="20"/>
      <c r="G12" s="189" t="s">
        <v>672</v>
      </c>
      <c r="H12" s="20"/>
      <c r="I12" s="189" t="s">
        <v>673</v>
      </c>
      <c r="J12" s="20"/>
      <c r="K12" s="189" t="s">
        <v>674</v>
      </c>
      <c r="L12" s="189" t="s">
        <v>675</v>
      </c>
      <c r="M12" s="20" t="s">
        <v>676</v>
      </c>
      <c r="N12" s="20"/>
      <c r="O12" s="189" t="s">
        <v>517</v>
      </c>
      <c r="P12" s="20"/>
      <c r="Q12" s="20"/>
      <c r="R12" s="20"/>
      <c r="S12" s="20"/>
      <c r="T12" s="20"/>
      <c r="U12" s="189" t="s">
        <v>517</v>
      </c>
      <c r="V12" s="20"/>
      <c r="W12" s="20" t="s">
        <v>94</v>
      </c>
      <c r="X12" s="20"/>
      <c r="Y12" s="189" t="s">
        <v>517</v>
      </c>
      <c r="Z12" s="20"/>
      <c r="AA12" s="20" t="s">
        <v>94</v>
      </c>
      <c r="AB12" s="20"/>
      <c r="AC12" s="189" t="s">
        <v>517</v>
      </c>
      <c r="AD12" s="20"/>
      <c r="AE12" s="20" t="s">
        <v>94</v>
      </c>
      <c r="AF12" s="20"/>
      <c r="AG12" s="189" t="s">
        <v>517</v>
      </c>
      <c r="AH12" s="20"/>
      <c r="AI12" s="20" t="s">
        <v>94</v>
      </c>
      <c r="AJ12" s="20"/>
      <c r="AK12" s="189" t="s">
        <v>517</v>
      </c>
      <c r="AL12" s="20"/>
      <c r="AM12" s="20" t="s">
        <v>94</v>
      </c>
      <c r="AN12" s="20"/>
      <c r="AO12" s="189" t="s">
        <v>517</v>
      </c>
      <c r="AP12" s="20"/>
      <c r="AQ12" s="20" t="s">
        <v>94</v>
      </c>
      <c r="AR12" s="44"/>
      <c r="AS12" s="44"/>
      <c r="AT12" s="57"/>
      <c r="AU12" s="57"/>
      <c r="AV12" s="57"/>
      <c r="AW12" s="57"/>
      <c r="AX12" s="57"/>
      <c r="AY12" s="57"/>
      <c r="AZ12" s="44">
        <v>9</v>
      </c>
      <c r="BA12" s="44">
        <v>9</v>
      </c>
      <c r="BB12" s="44">
        <v>9</v>
      </c>
      <c r="BC12" s="44"/>
      <c r="BD12" s="44"/>
      <c r="BE12" s="44"/>
      <c r="BF12" s="44"/>
      <c r="BG12" s="44"/>
      <c r="BH12" s="64" t="s">
        <v>207</v>
      </c>
      <c r="BI12" s="44" t="s">
        <v>189</v>
      </c>
    </row>
    <row r="13" spans="1:61" s="60" customFormat="1" ht="39" customHeight="1" x14ac:dyDescent="0.2">
      <c r="A13" s="44"/>
      <c r="B13" s="103"/>
      <c r="C13" s="103"/>
      <c r="D13" s="103"/>
      <c r="E13" s="103" t="s">
        <v>687</v>
      </c>
      <c r="F13" s="20"/>
      <c r="G13" s="189">
        <v>48.4</v>
      </c>
      <c r="H13" s="20"/>
      <c r="I13" s="189">
        <v>89.02</v>
      </c>
      <c r="J13" s="20"/>
      <c r="K13" s="189">
        <v>90.95</v>
      </c>
      <c r="L13" s="189">
        <v>70</v>
      </c>
      <c r="M13" s="20" t="s">
        <v>676</v>
      </c>
      <c r="N13" s="20"/>
      <c r="O13" s="189" t="s">
        <v>520</v>
      </c>
      <c r="P13" s="20"/>
      <c r="Q13" s="20"/>
      <c r="R13" s="20"/>
      <c r="S13" s="20"/>
      <c r="T13" s="20"/>
      <c r="U13" s="189" t="s">
        <v>520</v>
      </c>
      <c r="V13" s="20"/>
      <c r="W13" s="20" t="s">
        <v>94</v>
      </c>
      <c r="X13" s="20"/>
      <c r="Y13" s="189" t="s">
        <v>520</v>
      </c>
      <c r="Z13" s="20"/>
      <c r="AA13" s="20" t="s">
        <v>94</v>
      </c>
      <c r="AB13" s="20"/>
      <c r="AC13" s="189" t="s">
        <v>520</v>
      </c>
      <c r="AD13" s="20"/>
      <c r="AE13" s="20" t="s">
        <v>94</v>
      </c>
      <c r="AF13" s="20"/>
      <c r="AG13" s="189" t="s">
        <v>520</v>
      </c>
      <c r="AH13" s="20"/>
      <c r="AI13" s="20" t="s">
        <v>94</v>
      </c>
      <c r="AJ13" s="20"/>
      <c r="AK13" s="189" t="s">
        <v>520</v>
      </c>
      <c r="AL13" s="20"/>
      <c r="AM13" s="20" t="s">
        <v>94</v>
      </c>
      <c r="AN13" s="20"/>
      <c r="AO13" s="189" t="s">
        <v>520</v>
      </c>
      <c r="AP13" s="20"/>
      <c r="AQ13" s="20" t="s">
        <v>94</v>
      </c>
      <c r="AR13" s="44"/>
      <c r="AS13" s="44"/>
      <c r="AT13" s="57"/>
      <c r="AU13" s="57"/>
      <c r="AV13" s="57"/>
      <c r="AW13" s="57"/>
      <c r="AX13" s="57"/>
      <c r="AY13" s="57"/>
      <c r="AZ13" s="44">
        <v>9</v>
      </c>
      <c r="BA13" s="44">
        <v>9</v>
      </c>
      <c r="BB13" s="44">
        <v>9</v>
      </c>
      <c r="BC13" s="44"/>
      <c r="BD13" s="44"/>
      <c r="BE13" s="44"/>
      <c r="BF13" s="44"/>
      <c r="BG13" s="44"/>
      <c r="BH13" s="64" t="s">
        <v>207</v>
      </c>
      <c r="BI13" s="44" t="s">
        <v>189</v>
      </c>
    </row>
    <row r="14" spans="1:61" s="182" customFormat="1" ht="112.5" x14ac:dyDescent="0.2">
      <c r="A14" s="177"/>
      <c r="B14" s="178"/>
      <c r="C14" s="178"/>
      <c r="D14" s="178"/>
      <c r="E14" s="178" t="s">
        <v>507</v>
      </c>
      <c r="F14" s="177" t="s">
        <v>94</v>
      </c>
      <c r="G14" s="177"/>
      <c r="H14" s="177" t="s">
        <v>508</v>
      </c>
      <c r="I14" s="177"/>
      <c r="J14" s="177" t="s">
        <v>509</v>
      </c>
      <c r="K14" s="177"/>
      <c r="L14" s="179" t="s">
        <v>102</v>
      </c>
      <c r="M14" s="179">
        <v>6</v>
      </c>
      <c r="N14" s="179" t="s">
        <v>305</v>
      </c>
      <c r="O14" s="177"/>
      <c r="P14" s="177"/>
      <c r="Q14" s="177"/>
      <c r="R14" s="177"/>
      <c r="S14" s="177"/>
      <c r="T14" s="177">
        <v>1</v>
      </c>
      <c r="U14" s="177"/>
      <c r="V14" s="177"/>
      <c r="W14" s="177"/>
      <c r="X14" s="177">
        <v>1</v>
      </c>
      <c r="Y14" s="177"/>
      <c r="Z14" s="177"/>
      <c r="AA14" s="177"/>
      <c r="AB14" s="177">
        <v>1</v>
      </c>
      <c r="AC14" s="177"/>
      <c r="AD14" s="177"/>
      <c r="AE14" s="177"/>
      <c r="AF14" s="177">
        <v>1</v>
      </c>
      <c r="AG14" s="177"/>
      <c r="AH14" s="177"/>
      <c r="AI14" s="177"/>
      <c r="AJ14" s="177">
        <v>1</v>
      </c>
      <c r="AK14" s="177"/>
      <c r="AL14" s="177"/>
      <c r="AM14" s="177"/>
      <c r="AN14" s="177">
        <v>1</v>
      </c>
      <c r="AO14" s="177"/>
      <c r="AP14" s="177"/>
      <c r="AQ14" s="177"/>
      <c r="AR14" s="116" t="s">
        <v>257</v>
      </c>
      <c r="AS14" s="116" t="s">
        <v>42</v>
      </c>
      <c r="AT14" s="180"/>
      <c r="AU14" s="180"/>
      <c r="AV14" s="180"/>
      <c r="AW14" s="180"/>
      <c r="AX14" s="180"/>
      <c r="AY14" s="180"/>
      <c r="AZ14" s="177"/>
      <c r="BA14" s="177"/>
      <c r="BB14" s="177"/>
      <c r="BC14" s="116">
        <v>4</v>
      </c>
      <c r="BD14" s="177">
        <v>2</v>
      </c>
      <c r="BE14" s="177"/>
      <c r="BF14" s="177"/>
      <c r="BG14" s="177"/>
      <c r="BH14" s="177" t="s">
        <v>103</v>
      </c>
      <c r="BI14" s="181" t="s">
        <v>31</v>
      </c>
    </row>
    <row r="15" spans="1:61" s="182" customFormat="1" ht="93.75" x14ac:dyDescent="0.2">
      <c r="A15" s="177"/>
      <c r="B15" s="178"/>
      <c r="C15" s="178"/>
      <c r="D15" s="178"/>
      <c r="E15" s="178" t="s">
        <v>510</v>
      </c>
      <c r="F15" s="177" t="s">
        <v>305</v>
      </c>
      <c r="G15" s="177"/>
      <c r="H15" s="177" t="s">
        <v>509</v>
      </c>
      <c r="I15" s="177"/>
      <c r="J15" s="177" t="s">
        <v>509</v>
      </c>
      <c r="K15" s="177"/>
      <c r="L15" s="177" t="s">
        <v>102</v>
      </c>
      <c r="M15" s="177">
        <v>6</v>
      </c>
      <c r="N15" s="177"/>
      <c r="O15" s="177"/>
      <c r="P15" s="177"/>
      <c r="Q15" s="177"/>
      <c r="R15" s="177"/>
      <c r="S15" s="177"/>
      <c r="T15" s="177">
        <v>1</v>
      </c>
      <c r="U15" s="177"/>
      <c r="V15" s="177"/>
      <c r="W15" s="177"/>
      <c r="X15" s="177">
        <v>1</v>
      </c>
      <c r="Y15" s="177"/>
      <c r="Z15" s="177"/>
      <c r="AA15" s="177"/>
      <c r="AB15" s="177">
        <v>1</v>
      </c>
      <c r="AC15" s="177"/>
      <c r="AD15" s="177"/>
      <c r="AE15" s="177"/>
      <c r="AF15" s="177">
        <v>1</v>
      </c>
      <c r="AG15" s="177"/>
      <c r="AH15" s="177"/>
      <c r="AI15" s="177"/>
      <c r="AJ15" s="177">
        <v>1</v>
      </c>
      <c r="AK15" s="177"/>
      <c r="AL15" s="177"/>
      <c r="AM15" s="177"/>
      <c r="AN15" s="177">
        <v>1</v>
      </c>
      <c r="AO15" s="177"/>
      <c r="AP15" s="177"/>
      <c r="AQ15" s="177"/>
      <c r="AR15" s="116"/>
      <c r="AS15" s="116" t="s">
        <v>43</v>
      </c>
      <c r="AT15" s="180"/>
      <c r="AU15" s="180"/>
      <c r="AV15" s="180"/>
      <c r="AW15" s="180"/>
      <c r="AX15" s="180"/>
      <c r="AY15" s="180"/>
      <c r="AZ15" s="177"/>
      <c r="BA15" s="116">
        <v>9</v>
      </c>
      <c r="BB15" s="116">
        <v>9</v>
      </c>
      <c r="BC15" s="177"/>
      <c r="BD15" s="177"/>
      <c r="BE15" s="177"/>
      <c r="BF15" s="177"/>
      <c r="BG15" s="177"/>
      <c r="BH15" s="177" t="s">
        <v>103</v>
      </c>
      <c r="BI15" s="181"/>
    </row>
    <row r="16" spans="1:61" s="182" customFormat="1" ht="56.25" x14ac:dyDescent="0.2">
      <c r="A16" s="177"/>
      <c r="B16" s="178"/>
      <c r="C16" s="178"/>
      <c r="D16" s="178"/>
      <c r="E16" s="178" t="s">
        <v>511</v>
      </c>
      <c r="F16" s="177" t="s">
        <v>123</v>
      </c>
      <c r="G16" s="177"/>
      <c r="H16" s="177" t="s">
        <v>124</v>
      </c>
      <c r="I16" s="177"/>
      <c r="J16" s="177" t="s">
        <v>125</v>
      </c>
      <c r="K16" s="177"/>
      <c r="L16" s="177" t="s">
        <v>102</v>
      </c>
      <c r="M16" s="177" t="s">
        <v>126</v>
      </c>
      <c r="N16" s="177" t="s">
        <v>126</v>
      </c>
      <c r="O16" s="177"/>
      <c r="P16" s="177"/>
      <c r="Q16" s="177"/>
      <c r="R16" s="177"/>
      <c r="S16" s="177"/>
      <c r="T16" s="177">
        <v>1</v>
      </c>
      <c r="U16" s="177"/>
      <c r="V16" s="177"/>
      <c r="W16" s="177"/>
      <c r="X16" s="177">
        <v>3</v>
      </c>
      <c r="Y16" s="177"/>
      <c r="Z16" s="177"/>
      <c r="AA16" s="177"/>
      <c r="AB16" s="177">
        <v>3</v>
      </c>
      <c r="AC16" s="177"/>
      <c r="AD16" s="177"/>
      <c r="AE16" s="177"/>
      <c r="AF16" s="177">
        <v>2</v>
      </c>
      <c r="AG16" s="177"/>
      <c r="AH16" s="177"/>
      <c r="AI16" s="177"/>
      <c r="AJ16" s="177">
        <v>3</v>
      </c>
      <c r="AK16" s="177"/>
      <c r="AL16" s="177"/>
      <c r="AM16" s="177"/>
      <c r="AN16" s="177">
        <v>1</v>
      </c>
      <c r="AO16" s="177"/>
      <c r="AP16" s="177"/>
      <c r="AQ16" s="177"/>
      <c r="AR16" s="116"/>
      <c r="AS16" s="116" t="s">
        <v>44</v>
      </c>
      <c r="AT16" s="180"/>
      <c r="AU16" s="180"/>
      <c r="AV16" s="180"/>
      <c r="AW16" s="180"/>
      <c r="AX16" s="180"/>
      <c r="AY16" s="180"/>
      <c r="AZ16" s="116">
        <v>9</v>
      </c>
      <c r="BA16" s="177"/>
      <c r="BB16" s="177"/>
      <c r="BC16" s="116">
        <v>4</v>
      </c>
      <c r="BD16" s="177"/>
      <c r="BE16" s="177"/>
      <c r="BF16" s="177"/>
      <c r="BG16" s="177"/>
      <c r="BH16" s="177" t="s">
        <v>103</v>
      </c>
      <c r="BI16" s="181"/>
    </row>
    <row r="17" spans="1:61" s="182" customFormat="1" ht="112.5" x14ac:dyDescent="0.2">
      <c r="A17" s="177"/>
      <c r="B17" s="178"/>
      <c r="C17" s="178"/>
      <c r="D17" s="178"/>
      <c r="E17" s="178" t="s">
        <v>512</v>
      </c>
      <c r="F17" s="168" t="s">
        <v>94</v>
      </c>
      <c r="G17" s="168"/>
      <c r="H17" s="168" t="s">
        <v>94</v>
      </c>
      <c r="I17" s="168"/>
      <c r="J17" s="183" t="s">
        <v>94</v>
      </c>
      <c r="K17" s="177"/>
      <c r="L17" s="177"/>
      <c r="M17" s="179" t="s">
        <v>313</v>
      </c>
      <c r="N17" s="179" t="s">
        <v>313</v>
      </c>
      <c r="O17" s="177"/>
      <c r="P17" s="177"/>
      <c r="Q17" s="177"/>
      <c r="R17" s="179" t="s">
        <v>313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16"/>
      <c r="AS17" s="116" t="s">
        <v>513</v>
      </c>
      <c r="AT17" s="180"/>
      <c r="AU17" s="180"/>
      <c r="AV17" s="180"/>
      <c r="AW17" s="180"/>
      <c r="AX17" s="180"/>
      <c r="AY17" s="180"/>
      <c r="AZ17" s="116"/>
      <c r="BA17" s="177"/>
      <c r="BB17" s="177"/>
      <c r="BC17" s="116"/>
      <c r="BD17" s="177"/>
      <c r="BE17" s="177"/>
      <c r="BF17" s="177"/>
      <c r="BG17" s="177"/>
      <c r="BH17" s="177"/>
      <c r="BI17" s="181"/>
    </row>
    <row r="18" spans="1:61" ht="56.25" x14ac:dyDescent="0.2">
      <c r="A18" s="4"/>
      <c r="B18" s="103"/>
      <c r="C18" s="103"/>
      <c r="D18" s="103"/>
      <c r="E18" s="103" t="s">
        <v>433</v>
      </c>
      <c r="F18" s="4">
        <v>77.430000000000007</v>
      </c>
      <c r="G18" s="4"/>
      <c r="H18" s="4">
        <v>95.34</v>
      </c>
      <c r="I18" s="4"/>
      <c r="J18" s="4">
        <v>92.31</v>
      </c>
      <c r="K18" s="4"/>
      <c r="L18" s="4" t="s">
        <v>162</v>
      </c>
      <c r="M18" s="4" t="s">
        <v>138</v>
      </c>
      <c r="N18" s="4">
        <v>13</v>
      </c>
      <c r="O18" s="4"/>
      <c r="P18" s="4"/>
      <c r="Q18" s="4"/>
      <c r="R18" s="4"/>
      <c r="S18" s="4"/>
      <c r="T18" s="4">
        <v>1</v>
      </c>
      <c r="U18" s="4"/>
      <c r="V18" s="4"/>
      <c r="W18" s="4"/>
      <c r="X18" s="4">
        <v>1</v>
      </c>
      <c r="Y18" s="4"/>
      <c r="Z18" s="4"/>
      <c r="AA18" s="4"/>
      <c r="AB18" s="4">
        <v>1</v>
      </c>
      <c r="AC18" s="4"/>
      <c r="AD18" s="4"/>
      <c r="AE18" s="4"/>
      <c r="AF18" s="4">
        <v>1</v>
      </c>
      <c r="AG18" s="4"/>
      <c r="AH18" s="4"/>
      <c r="AI18" s="4"/>
      <c r="AJ18" s="4">
        <v>1</v>
      </c>
      <c r="AK18" s="4"/>
      <c r="AL18" s="4"/>
      <c r="AM18" s="4"/>
      <c r="AN18" s="4">
        <v>1</v>
      </c>
      <c r="AO18" s="4"/>
      <c r="AP18" s="4"/>
      <c r="AQ18" s="4"/>
      <c r="AR18" s="52" t="s">
        <v>258</v>
      </c>
      <c r="AS18" s="44" t="s">
        <v>24</v>
      </c>
      <c r="AT18" s="34"/>
      <c r="AU18" s="34"/>
      <c r="AV18" s="34"/>
      <c r="AW18" s="34"/>
      <c r="AX18" s="34"/>
      <c r="AY18" s="34"/>
      <c r="AZ18" s="4"/>
      <c r="BA18" s="44">
        <v>9</v>
      </c>
      <c r="BB18" s="44">
        <v>9</v>
      </c>
      <c r="BC18" s="4">
        <v>4</v>
      </c>
      <c r="BD18" s="4">
        <v>2</v>
      </c>
      <c r="BE18" s="4"/>
      <c r="BF18" s="4"/>
      <c r="BG18" s="4"/>
      <c r="BH18" s="4" t="s">
        <v>139</v>
      </c>
      <c r="BI18" s="9" t="s">
        <v>38</v>
      </c>
    </row>
    <row r="19" spans="1:61" s="182" customFormat="1" ht="56.25" x14ac:dyDescent="0.2">
      <c r="A19" s="177"/>
      <c r="B19" s="178"/>
      <c r="C19" s="178"/>
      <c r="D19" s="178"/>
      <c r="E19" s="178" t="s">
        <v>514</v>
      </c>
      <c r="F19" s="168" t="s">
        <v>94</v>
      </c>
      <c r="G19" s="168"/>
      <c r="H19" s="168" t="s">
        <v>94</v>
      </c>
      <c r="I19" s="168"/>
      <c r="J19" s="183" t="s">
        <v>94</v>
      </c>
      <c r="K19" s="183"/>
      <c r="L19" s="177"/>
      <c r="M19" s="184" t="s">
        <v>434</v>
      </c>
      <c r="N19" s="179" t="s">
        <v>434</v>
      </c>
      <c r="O19" s="177"/>
      <c r="P19" s="177"/>
      <c r="Q19" s="177"/>
      <c r="R19" s="179" t="s">
        <v>434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85" t="s">
        <v>260</v>
      </c>
      <c r="AS19" s="116" t="s">
        <v>198</v>
      </c>
      <c r="AT19" s="180"/>
      <c r="AU19" s="180"/>
      <c r="AV19" s="180"/>
      <c r="AW19" s="180"/>
      <c r="AX19" s="180"/>
      <c r="AY19" s="180"/>
      <c r="AZ19" s="177"/>
      <c r="BA19" s="177"/>
      <c r="BB19" s="177"/>
      <c r="BC19" s="177">
        <v>4</v>
      </c>
      <c r="BD19" s="177">
        <v>2</v>
      </c>
      <c r="BE19" s="177"/>
      <c r="BF19" s="177"/>
      <c r="BG19" s="177" t="s">
        <v>103</v>
      </c>
      <c r="BH19" s="177"/>
      <c r="BI19" s="186"/>
    </row>
    <row r="20" spans="1:61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 t="s">
        <v>94</v>
      </c>
      <c r="G20" s="25"/>
      <c r="H20" s="25" t="s">
        <v>94</v>
      </c>
      <c r="I20" s="25"/>
      <c r="J20" s="26" t="s">
        <v>94</v>
      </c>
      <c r="K20" s="26"/>
      <c r="L20" s="27" t="s">
        <v>102</v>
      </c>
      <c r="M20" s="27">
        <v>6</v>
      </c>
      <c r="N20" s="27">
        <v>6</v>
      </c>
      <c r="O20" s="27"/>
      <c r="P20" s="27"/>
      <c r="Q20" s="27"/>
      <c r="R20" s="27"/>
      <c r="S20" s="27"/>
      <c r="T20" s="27">
        <v>1</v>
      </c>
      <c r="U20" s="27"/>
      <c r="V20" s="25"/>
      <c r="W20" s="25"/>
      <c r="X20" s="27">
        <v>1</v>
      </c>
      <c r="Y20" s="27"/>
      <c r="Z20" s="25"/>
      <c r="AA20" s="25"/>
      <c r="AB20" s="27">
        <v>1</v>
      </c>
      <c r="AC20" s="27"/>
      <c r="AD20" s="25"/>
      <c r="AE20" s="25"/>
      <c r="AF20" s="27">
        <v>1</v>
      </c>
      <c r="AG20" s="27"/>
      <c r="AH20" s="25"/>
      <c r="AI20" s="25"/>
      <c r="AJ20" s="27">
        <v>1</v>
      </c>
      <c r="AK20" s="27"/>
      <c r="AL20" s="25"/>
      <c r="AM20" s="25"/>
      <c r="AN20" s="27">
        <v>1</v>
      </c>
      <c r="AO20" s="27"/>
      <c r="AP20" s="25"/>
      <c r="AQ20" s="25"/>
      <c r="AR20" s="3" t="s">
        <v>259</v>
      </c>
      <c r="AS20" s="3" t="s">
        <v>211</v>
      </c>
      <c r="AT20" s="65"/>
      <c r="AU20" s="65"/>
      <c r="AV20" s="65"/>
      <c r="AW20" s="65"/>
      <c r="AX20" s="65"/>
      <c r="AY20" s="65"/>
      <c r="AZ20" s="25"/>
      <c r="BA20" s="25"/>
      <c r="BB20" s="25"/>
      <c r="BC20" s="25">
        <v>4</v>
      </c>
      <c r="BD20" s="25">
        <v>2</v>
      </c>
      <c r="BE20" s="25"/>
      <c r="BF20" s="25"/>
      <c r="BG20" s="25" t="s">
        <v>93</v>
      </c>
      <c r="BH20" s="25"/>
      <c r="BI20" s="25" t="s">
        <v>37</v>
      </c>
    </row>
    <row r="21" spans="1:61" s="24" customFormat="1" ht="56.25" x14ac:dyDescent="0.2">
      <c r="A21" s="3"/>
      <c r="B21" s="8"/>
      <c r="C21" s="8"/>
      <c r="D21" s="8"/>
      <c r="E21" s="8" t="s">
        <v>281</v>
      </c>
      <c r="F21" s="25" t="s">
        <v>94</v>
      </c>
      <c r="G21" s="25"/>
      <c r="H21" s="25" t="s">
        <v>94</v>
      </c>
      <c r="I21" s="25"/>
      <c r="J21" s="26" t="s">
        <v>94</v>
      </c>
      <c r="K21" s="26"/>
      <c r="L21" s="27" t="s">
        <v>102</v>
      </c>
      <c r="M21" s="27">
        <v>6</v>
      </c>
      <c r="N21" s="27">
        <v>6</v>
      </c>
      <c r="O21" s="27"/>
      <c r="P21" s="27"/>
      <c r="Q21" s="27"/>
      <c r="R21" s="27"/>
      <c r="S21" s="27"/>
      <c r="T21" s="27">
        <v>1</v>
      </c>
      <c r="U21" s="26"/>
      <c r="V21" s="25"/>
      <c r="W21" s="25"/>
      <c r="X21" s="27">
        <v>1</v>
      </c>
      <c r="Y21" s="27"/>
      <c r="Z21" s="25"/>
      <c r="AA21" s="25"/>
      <c r="AB21" s="27">
        <v>1</v>
      </c>
      <c r="AC21" s="27"/>
      <c r="AD21" s="25"/>
      <c r="AE21" s="25"/>
      <c r="AF21" s="27">
        <v>1</v>
      </c>
      <c r="AG21" s="27"/>
      <c r="AH21" s="25"/>
      <c r="AI21" s="25"/>
      <c r="AJ21" s="27">
        <v>1</v>
      </c>
      <c r="AK21" s="27"/>
      <c r="AL21" s="25"/>
      <c r="AM21" s="25"/>
      <c r="AN21" s="27">
        <v>1</v>
      </c>
      <c r="AO21" s="26"/>
      <c r="AP21" s="25"/>
      <c r="AQ21" s="25"/>
      <c r="AR21" s="3"/>
      <c r="AS21" s="3" t="s">
        <v>212</v>
      </c>
      <c r="AT21" s="65"/>
      <c r="AU21" s="65"/>
      <c r="AV21" s="65"/>
      <c r="AW21" s="65"/>
      <c r="AX21" s="65"/>
      <c r="AY21" s="65"/>
      <c r="AZ21" s="25"/>
      <c r="BA21" s="25"/>
      <c r="BB21" s="25"/>
      <c r="BC21" s="25">
        <v>4</v>
      </c>
      <c r="BD21" s="25">
        <v>2</v>
      </c>
      <c r="BE21" s="25"/>
      <c r="BF21" s="25"/>
      <c r="BG21" s="25" t="s">
        <v>93</v>
      </c>
      <c r="BH21" s="25"/>
      <c r="BI21" s="25"/>
    </row>
    <row r="22" spans="1:61" s="24" customFormat="1" ht="56.25" x14ac:dyDescent="0.2">
      <c r="A22" s="3"/>
      <c r="B22" s="8"/>
      <c r="C22" s="8"/>
      <c r="D22" s="8"/>
      <c r="E22" s="8" t="s">
        <v>282</v>
      </c>
      <c r="F22" s="25" t="s">
        <v>94</v>
      </c>
      <c r="G22" s="25"/>
      <c r="H22" s="25" t="s">
        <v>94</v>
      </c>
      <c r="I22" s="25"/>
      <c r="J22" s="26" t="s">
        <v>94</v>
      </c>
      <c r="K22" s="26"/>
      <c r="L22" s="27" t="s">
        <v>102</v>
      </c>
      <c r="M22" s="27">
        <v>6</v>
      </c>
      <c r="N22" s="27">
        <v>6</v>
      </c>
      <c r="O22" s="27"/>
      <c r="P22" s="27"/>
      <c r="Q22" s="27"/>
      <c r="R22" s="27"/>
      <c r="S22" s="27"/>
      <c r="T22" s="27">
        <v>1</v>
      </c>
      <c r="U22" s="27"/>
      <c r="V22" s="25"/>
      <c r="W22" s="25"/>
      <c r="X22" s="27">
        <v>1</v>
      </c>
      <c r="Y22" s="27"/>
      <c r="Z22" s="25"/>
      <c r="AA22" s="25"/>
      <c r="AB22" s="27">
        <v>1</v>
      </c>
      <c r="AC22" s="27"/>
      <c r="AD22" s="25"/>
      <c r="AE22" s="25"/>
      <c r="AF22" s="27">
        <v>1</v>
      </c>
      <c r="AG22" s="27"/>
      <c r="AH22" s="25"/>
      <c r="AI22" s="25"/>
      <c r="AJ22" s="27">
        <v>1</v>
      </c>
      <c r="AK22" s="27"/>
      <c r="AL22" s="25"/>
      <c r="AM22" s="25"/>
      <c r="AN22" s="27">
        <v>1</v>
      </c>
      <c r="AO22" s="27"/>
      <c r="AP22" s="25"/>
      <c r="AQ22" s="25"/>
      <c r="AR22" s="3" t="s">
        <v>261</v>
      </c>
      <c r="AS22" s="3" t="s">
        <v>213</v>
      </c>
      <c r="AT22" s="65"/>
      <c r="AU22" s="65"/>
      <c r="AV22" s="65"/>
      <c r="AW22" s="65"/>
      <c r="AX22" s="65"/>
      <c r="AY22" s="65"/>
      <c r="AZ22" s="25"/>
      <c r="BA22" s="25"/>
      <c r="BB22" s="25"/>
      <c r="BC22" s="25">
        <v>4</v>
      </c>
      <c r="BD22" s="25">
        <v>2</v>
      </c>
      <c r="BE22" s="25"/>
      <c r="BF22" s="25"/>
      <c r="BG22" s="25" t="s">
        <v>93</v>
      </c>
      <c r="BH22" s="25"/>
      <c r="BI22" s="25"/>
    </row>
    <row r="23" spans="1:61" s="24" customFormat="1" ht="37.5" x14ac:dyDescent="0.2">
      <c r="A23" s="3"/>
      <c r="B23" s="8"/>
      <c r="C23" s="8"/>
      <c r="D23" s="8"/>
      <c r="E23" s="8" t="s">
        <v>283</v>
      </c>
      <c r="F23" s="25" t="s">
        <v>94</v>
      </c>
      <c r="G23" s="25"/>
      <c r="H23" s="25" t="s">
        <v>94</v>
      </c>
      <c r="I23" s="25"/>
      <c r="J23" s="26" t="s">
        <v>94</v>
      </c>
      <c r="K23" s="26"/>
      <c r="L23" s="27" t="s">
        <v>102</v>
      </c>
      <c r="M23" s="27">
        <v>6</v>
      </c>
      <c r="N23" s="27">
        <v>6</v>
      </c>
      <c r="O23" s="27"/>
      <c r="P23" s="27"/>
      <c r="Q23" s="27"/>
      <c r="R23" s="27"/>
      <c r="S23" s="27"/>
      <c r="T23" s="27">
        <v>1</v>
      </c>
      <c r="U23" s="27"/>
      <c r="V23" s="25"/>
      <c r="W23" s="25"/>
      <c r="X23" s="27">
        <v>1</v>
      </c>
      <c r="Y23" s="27"/>
      <c r="Z23" s="25"/>
      <c r="AA23" s="25"/>
      <c r="AB23" s="27">
        <v>1</v>
      </c>
      <c r="AC23" s="27"/>
      <c r="AD23" s="25"/>
      <c r="AE23" s="25"/>
      <c r="AF23" s="27">
        <v>1</v>
      </c>
      <c r="AG23" s="27"/>
      <c r="AH23" s="25"/>
      <c r="AI23" s="25"/>
      <c r="AJ23" s="27">
        <v>1</v>
      </c>
      <c r="AK23" s="27"/>
      <c r="AL23" s="25"/>
      <c r="AM23" s="25"/>
      <c r="AN23" s="27">
        <v>1</v>
      </c>
      <c r="AO23" s="27"/>
      <c r="AP23" s="25"/>
      <c r="AQ23" s="25"/>
      <c r="AR23" s="3"/>
      <c r="AS23" s="3" t="s">
        <v>214</v>
      </c>
      <c r="AT23" s="65"/>
      <c r="AU23" s="65"/>
      <c r="AV23" s="65"/>
      <c r="AW23" s="65"/>
      <c r="AX23" s="65"/>
      <c r="AY23" s="65"/>
      <c r="AZ23" s="25"/>
      <c r="BA23" s="25"/>
      <c r="BB23" s="25"/>
      <c r="BC23" s="25">
        <v>4</v>
      </c>
      <c r="BD23" s="25">
        <v>2</v>
      </c>
      <c r="BE23" s="25"/>
      <c r="BF23" s="25"/>
      <c r="BG23" s="25" t="s">
        <v>93</v>
      </c>
      <c r="BH23" s="25"/>
      <c r="BI23" s="25"/>
    </row>
    <row r="24" spans="1:61" s="173" customFormat="1" ht="56.25" x14ac:dyDescent="0.2">
      <c r="A24" s="113"/>
      <c r="B24" s="174"/>
      <c r="C24" s="174"/>
      <c r="D24" s="174"/>
      <c r="E24" s="174" t="s">
        <v>515</v>
      </c>
      <c r="F24" s="168" t="s">
        <v>94</v>
      </c>
      <c r="G24" s="168"/>
      <c r="H24" s="168" t="s">
        <v>94</v>
      </c>
      <c r="I24" s="168"/>
      <c r="J24" s="168" t="s">
        <v>94</v>
      </c>
      <c r="K24" s="168"/>
      <c r="L24" s="168">
        <v>100</v>
      </c>
      <c r="M24" s="168">
        <v>378</v>
      </c>
      <c r="N24" s="168">
        <v>378</v>
      </c>
      <c r="O24" s="168"/>
      <c r="P24" s="168"/>
      <c r="Q24" s="168"/>
      <c r="R24" s="168"/>
      <c r="S24" s="168"/>
      <c r="T24" s="187" t="s">
        <v>516</v>
      </c>
      <c r="U24" s="187"/>
      <c r="V24" s="187"/>
      <c r="W24" s="187"/>
      <c r="X24" s="187" t="s">
        <v>109</v>
      </c>
      <c r="Y24" s="187"/>
      <c r="Z24" s="187"/>
      <c r="AA24" s="187"/>
      <c r="AB24" s="187" t="s">
        <v>105</v>
      </c>
      <c r="AC24" s="187"/>
      <c r="AD24" s="187"/>
      <c r="AE24" s="187"/>
      <c r="AF24" s="187" t="s">
        <v>106</v>
      </c>
      <c r="AG24" s="187"/>
      <c r="AH24" s="187"/>
      <c r="AI24" s="187"/>
      <c r="AJ24" s="187" t="s">
        <v>107</v>
      </c>
      <c r="AK24" s="187"/>
      <c r="AL24" s="187"/>
      <c r="AM24" s="187"/>
      <c r="AN24" s="187" t="s">
        <v>108</v>
      </c>
      <c r="AO24" s="187"/>
      <c r="AP24" s="187"/>
      <c r="AQ24" s="187"/>
      <c r="AR24" s="116" t="s">
        <v>262</v>
      </c>
      <c r="AS24" s="116" t="s">
        <v>215</v>
      </c>
      <c r="AT24" s="180"/>
      <c r="AU24" s="180"/>
      <c r="AV24" s="180"/>
      <c r="AW24" s="180"/>
      <c r="AX24" s="180"/>
      <c r="AY24" s="180"/>
      <c r="AZ24" s="168"/>
      <c r="BA24" s="168"/>
      <c r="BB24" s="168"/>
      <c r="BC24" s="168"/>
      <c r="BD24" s="168"/>
      <c r="BE24" s="113"/>
      <c r="BF24" s="113"/>
      <c r="BG24" s="168"/>
      <c r="BH24" s="188" t="s">
        <v>103</v>
      </c>
      <c r="BI24" s="113"/>
    </row>
    <row r="25" spans="1:61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 t="s">
        <v>94</v>
      </c>
      <c r="G25" s="20"/>
      <c r="H25" s="20" t="s">
        <v>94</v>
      </c>
      <c r="I25" s="20"/>
      <c r="J25" s="20">
        <v>2</v>
      </c>
      <c r="K25" s="20"/>
      <c r="L25" s="56" t="s">
        <v>102</v>
      </c>
      <c r="M25" s="56">
        <v>6</v>
      </c>
      <c r="N25" s="56">
        <v>6</v>
      </c>
      <c r="O25" s="56"/>
      <c r="P25" s="56"/>
      <c r="Q25" s="56"/>
      <c r="R25" s="56"/>
      <c r="S25" s="56"/>
      <c r="T25" s="56">
        <v>1</v>
      </c>
      <c r="U25" s="56"/>
      <c r="V25" s="20"/>
      <c r="W25" s="20"/>
      <c r="X25" s="56">
        <v>1</v>
      </c>
      <c r="Y25" s="56"/>
      <c r="Z25" s="20"/>
      <c r="AA25" s="20"/>
      <c r="AB25" s="56">
        <v>1</v>
      </c>
      <c r="AC25" s="56"/>
      <c r="AD25" s="20"/>
      <c r="AE25" s="20"/>
      <c r="AF25" s="56">
        <v>1</v>
      </c>
      <c r="AG25" s="56"/>
      <c r="AH25" s="20"/>
      <c r="AI25" s="20"/>
      <c r="AJ25" s="56">
        <v>1</v>
      </c>
      <c r="AK25" s="56"/>
      <c r="AL25" s="20"/>
      <c r="AM25" s="20"/>
      <c r="AN25" s="56">
        <v>1</v>
      </c>
      <c r="AO25" s="56"/>
      <c r="AP25" s="20"/>
      <c r="AQ25" s="20"/>
      <c r="AR25" s="44" t="s">
        <v>263</v>
      </c>
      <c r="AS25" s="44" t="s">
        <v>220</v>
      </c>
      <c r="AT25" s="57"/>
      <c r="AU25" s="34"/>
      <c r="AV25" s="34"/>
      <c r="AW25" s="34"/>
      <c r="AX25" s="34"/>
      <c r="AY25" s="34"/>
      <c r="AZ25" s="20"/>
      <c r="BA25" s="20">
        <v>9</v>
      </c>
      <c r="BB25" s="20">
        <v>9</v>
      </c>
      <c r="BC25" s="20"/>
      <c r="BD25" s="20">
        <v>2</v>
      </c>
      <c r="BE25" s="20"/>
      <c r="BF25" s="20"/>
      <c r="BG25" s="20" t="s">
        <v>93</v>
      </c>
      <c r="BH25" s="20"/>
      <c r="BI25" s="58" t="s">
        <v>216</v>
      </c>
    </row>
    <row r="26" spans="1:61" ht="75" x14ac:dyDescent="0.2">
      <c r="A26" s="4"/>
      <c r="B26" s="132"/>
      <c r="C26" s="132"/>
      <c r="D26" s="132"/>
      <c r="E26" s="132" t="s">
        <v>286</v>
      </c>
      <c r="F26" s="21" t="s">
        <v>217</v>
      </c>
      <c r="G26" s="21"/>
      <c r="H26" s="21" t="s">
        <v>218</v>
      </c>
      <c r="I26" s="21"/>
      <c r="J26" s="21" t="s">
        <v>219</v>
      </c>
      <c r="K26" s="21"/>
      <c r="L26" s="27" t="s">
        <v>102</v>
      </c>
      <c r="M26" s="27">
        <v>6</v>
      </c>
      <c r="N26" s="27">
        <v>6</v>
      </c>
      <c r="O26" s="27"/>
      <c r="P26" s="27"/>
      <c r="Q26" s="27"/>
      <c r="R26" s="27"/>
      <c r="S26" s="27"/>
      <c r="T26" s="27">
        <v>1</v>
      </c>
      <c r="U26" s="27"/>
      <c r="V26" s="25"/>
      <c r="W26" s="25"/>
      <c r="X26" s="27">
        <v>1</v>
      </c>
      <c r="Y26" s="27"/>
      <c r="Z26" s="25"/>
      <c r="AA26" s="25"/>
      <c r="AB26" s="27">
        <v>1</v>
      </c>
      <c r="AC26" s="27"/>
      <c r="AD26" s="25"/>
      <c r="AE26" s="25"/>
      <c r="AF26" s="27">
        <v>1</v>
      </c>
      <c r="AG26" s="27"/>
      <c r="AH26" s="25"/>
      <c r="AI26" s="25"/>
      <c r="AJ26" s="27">
        <v>1</v>
      </c>
      <c r="AK26" s="27"/>
      <c r="AL26" s="25"/>
      <c r="AM26" s="25"/>
      <c r="AN26" s="27">
        <v>1</v>
      </c>
      <c r="AO26" s="27"/>
      <c r="AP26" s="25"/>
      <c r="AQ26" s="25"/>
      <c r="AR26" s="44"/>
      <c r="AS26" s="44" t="s">
        <v>221</v>
      </c>
      <c r="AT26" s="34"/>
      <c r="AU26" s="34"/>
      <c r="AV26" s="34"/>
      <c r="AW26" s="34"/>
      <c r="AX26" s="34"/>
      <c r="AY26" s="34"/>
      <c r="AZ26" s="25"/>
      <c r="BA26" s="25">
        <v>9</v>
      </c>
      <c r="BB26" s="25">
        <v>9</v>
      </c>
      <c r="BC26" s="25"/>
      <c r="BD26" s="25">
        <v>2</v>
      </c>
      <c r="BE26" s="25"/>
      <c r="BF26" s="25"/>
      <c r="BG26" s="25" t="s">
        <v>93</v>
      </c>
      <c r="BH26" s="25"/>
      <c r="BI26" s="58" t="s">
        <v>216</v>
      </c>
    </row>
  </sheetData>
  <mergeCells count="52">
    <mergeCell ref="A3:A6"/>
    <mergeCell ref="B3:B6"/>
    <mergeCell ref="C3:C6"/>
    <mergeCell ref="AZ3:BD4"/>
    <mergeCell ref="E3:E6"/>
    <mergeCell ref="N4:Q4"/>
    <mergeCell ref="N5:O5"/>
    <mergeCell ref="P5:Q5"/>
    <mergeCell ref="T4:W4"/>
    <mergeCell ref="T5:U5"/>
    <mergeCell ref="V5:W5"/>
    <mergeCell ref="X4:AA4"/>
    <mergeCell ref="N3:AQ3"/>
    <mergeCell ref="BA5:BA6"/>
    <mergeCell ref="D3:D6"/>
    <mergeCell ref="AP5:AQ5"/>
    <mergeCell ref="BI3:BI6"/>
    <mergeCell ref="X5:Y5"/>
    <mergeCell ref="Z5:AA5"/>
    <mergeCell ref="AB4:AE4"/>
    <mergeCell ref="AB5:AC5"/>
    <mergeCell ref="AD5:AE5"/>
    <mergeCell ref="AF5:AG5"/>
    <mergeCell ref="AH5:AI5"/>
    <mergeCell ref="AF4:AI4"/>
    <mergeCell ref="AJ4:AM4"/>
    <mergeCell ref="AJ5:AK5"/>
    <mergeCell ref="AL5:AM5"/>
    <mergeCell ref="AN4:AQ4"/>
    <mergeCell ref="AN5:AO5"/>
    <mergeCell ref="AZ5:AZ6"/>
    <mergeCell ref="F3:K3"/>
    <mergeCell ref="F4:G5"/>
    <mergeCell ref="H4:I5"/>
    <mergeCell ref="J4:K5"/>
    <mergeCell ref="L3:M5"/>
    <mergeCell ref="A1:M1"/>
    <mergeCell ref="A2:M2"/>
    <mergeCell ref="R4:S5"/>
    <mergeCell ref="BG5:BG6"/>
    <mergeCell ref="BH5:BH6"/>
    <mergeCell ref="BB5:BB6"/>
    <mergeCell ref="BC5:BC6"/>
    <mergeCell ref="BD5:BD6"/>
    <mergeCell ref="BE5:BE6"/>
    <mergeCell ref="BF5:BF6"/>
    <mergeCell ref="AR3:AY4"/>
    <mergeCell ref="AR5:AR6"/>
    <mergeCell ref="AS5:AS6"/>
    <mergeCell ref="AT5:AV5"/>
    <mergeCell ref="AW5:AY5"/>
    <mergeCell ref="BE3:BH4"/>
  </mergeCells>
  <pageMargins left="0.25" right="0.25" top="0.75" bottom="0.75" header="0.3" footer="0.3"/>
  <pageSetup paperSize="9" scale="8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"/>
  <sheetViews>
    <sheetView zoomScale="110" zoomScaleNormal="110" workbookViewId="0">
      <selection activeCell="M12" sqref="M1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A1:Q22"/>
  <sheetViews>
    <sheetView zoomScale="150" zoomScaleNormal="150" workbookViewId="0">
      <selection activeCell="E13" sqref="E13"/>
    </sheetView>
  </sheetViews>
  <sheetFormatPr defaultColWidth="9" defaultRowHeight="14.25" x14ac:dyDescent="0.2"/>
  <cols>
    <col min="1" max="4" width="10.375" style="15" customWidth="1"/>
    <col min="5" max="5" width="12.375" style="15" customWidth="1"/>
    <col min="6" max="6" width="9.75" style="15" customWidth="1"/>
    <col min="7" max="7" width="8.875" style="15" customWidth="1"/>
    <col min="8" max="8" width="15" style="15" customWidth="1"/>
    <col min="9" max="10" width="7.375" style="15" customWidth="1"/>
    <col min="11" max="11" width="12.375" style="15" customWidth="1"/>
    <col min="12" max="12" width="7.375" style="15" customWidth="1"/>
    <col min="13" max="13" width="9.625" style="15" customWidth="1"/>
    <col min="14" max="14" width="8.875" style="15" customWidth="1"/>
    <col min="15" max="15" width="8.25" style="15" customWidth="1"/>
    <col min="16" max="16" width="7.625" style="15" customWidth="1"/>
    <col min="17" max="17" width="8.125" style="15" customWidth="1"/>
    <col min="18" max="16384" width="9" style="15"/>
  </cols>
  <sheetData>
    <row r="1" spans="1:17" s="10" customFormat="1" ht="45.75" customHeight="1" x14ac:dyDescent="0.2">
      <c r="A1" s="288" t="s">
        <v>90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s="11" customFormat="1" ht="12.75" x14ac:dyDescent="0.2">
      <c r="A2" s="289" t="s">
        <v>70</v>
      </c>
      <c r="B2" s="289"/>
      <c r="C2" s="289"/>
      <c r="D2" s="289"/>
      <c r="E2" s="287" t="s">
        <v>71</v>
      </c>
      <c r="F2" s="287" t="s">
        <v>72</v>
      </c>
      <c r="G2" s="287" t="s">
        <v>73</v>
      </c>
      <c r="H2" s="287" t="s">
        <v>74</v>
      </c>
      <c r="I2" s="287" t="s">
        <v>75</v>
      </c>
      <c r="J2" s="287"/>
      <c r="K2" s="287" t="s">
        <v>76</v>
      </c>
      <c r="L2" s="287"/>
      <c r="M2" s="287"/>
      <c r="N2" s="287" t="s">
        <v>77</v>
      </c>
      <c r="O2" s="287"/>
      <c r="P2" s="287" t="s">
        <v>78</v>
      </c>
      <c r="Q2" s="287" t="s">
        <v>79</v>
      </c>
    </row>
    <row r="3" spans="1:17" s="11" customFormat="1" ht="38.25" x14ac:dyDescent="0.2">
      <c r="A3" s="17" t="s">
        <v>80</v>
      </c>
      <c r="B3" s="18" t="s">
        <v>81</v>
      </c>
      <c r="C3" s="17" t="s">
        <v>82</v>
      </c>
      <c r="D3" s="17" t="s">
        <v>83</v>
      </c>
      <c r="E3" s="287"/>
      <c r="F3" s="287"/>
      <c r="G3" s="287"/>
      <c r="H3" s="287"/>
      <c r="I3" s="13" t="s">
        <v>84</v>
      </c>
      <c r="J3" s="13" t="s">
        <v>49</v>
      </c>
      <c r="K3" s="12" t="s">
        <v>85</v>
      </c>
      <c r="L3" s="13" t="s">
        <v>86</v>
      </c>
      <c r="M3" s="13" t="s">
        <v>87</v>
      </c>
      <c r="N3" s="16" t="s">
        <v>88</v>
      </c>
      <c r="O3" s="13" t="s">
        <v>89</v>
      </c>
      <c r="P3" s="287"/>
      <c r="Q3" s="287"/>
    </row>
    <row r="4" spans="1:17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BM44"/>
  <sheetViews>
    <sheetView zoomScale="85" zoomScaleNormal="85" workbookViewId="0">
      <pane xSplit="5" ySplit="6" topLeftCell="F43" activePane="bottomRight" state="frozen"/>
      <selection pane="topRight" activeCell="F1" sqref="F1"/>
      <selection pane="bottomLeft" activeCell="A7" sqref="A7"/>
      <selection pane="bottomRight" activeCell="N7" sqref="N7:R45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19" width="9" style="1" customWidth="1"/>
    <col min="20" max="20" width="18.625" style="1" customWidth="1"/>
    <col min="21" max="21" width="22.125" style="1" customWidth="1"/>
    <col min="22" max="22" width="11" style="6" customWidth="1"/>
    <col min="23" max="23" width="12.125" style="6" customWidth="1"/>
    <col min="24" max="24" width="11.625" style="6" customWidth="1"/>
    <col min="25" max="25" width="8.5" style="6" customWidth="1"/>
    <col min="26" max="26" width="9.125" style="6" customWidth="1"/>
    <col min="27" max="27" width="9.875" style="6" customWidth="1"/>
    <col min="28" max="28" width="6" style="6" bestFit="1" customWidth="1"/>
    <col min="29" max="29" width="4.375" style="6" bestFit="1" customWidth="1"/>
    <col min="30" max="30" width="5" style="6" bestFit="1" customWidth="1"/>
    <col min="31" max="31" width="6.25" style="6" customWidth="1"/>
    <col min="32" max="32" width="4.375" style="6" customWidth="1"/>
    <col min="33" max="33" width="4.75" style="6" bestFit="1" customWidth="1"/>
    <col min="34" max="34" width="7.625" style="6" customWidth="1"/>
    <col min="35" max="35" width="7" style="6" bestFit="1" customWidth="1"/>
    <col min="36" max="36" width="8" style="6" customWidth="1"/>
    <col min="37" max="37" width="13.375" style="1" customWidth="1"/>
    <col min="38" max="16384" width="9" style="1"/>
  </cols>
  <sheetData>
    <row r="1" spans="1:37" s="50" customFormat="1" ht="31.5" customHeight="1" x14ac:dyDescent="0.2">
      <c r="A1" s="215" t="s">
        <v>415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</row>
    <row r="2" spans="1:37" s="15" customFormat="1" ht="24" customHeight="1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</row>
    <row r="3" spans="1:37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700</v>
      </c>
      <c r="G3" s="221"/>
      <c r="H3" s="221"/>
      <c r="I3" s="221"/>
      <c r="J3" s="221"/>
      <c r="K3" s="222"/>
      <c r="L3" s="290" t="s">
        <v>701</v>
      </c>
      <c r="M3" s="291"/>
      <c r="N3" s="296" t="s">
        <v>67</v>
      </c>
      <c r="O3" s="297"/>
      <c r="P3" s="297"/>
      <c r="Q3" s="297"/>
      <c r="R3" s="297"/>
      <c r="S3" s="297"/>
      <c r="T3" s="237" t="s">
        <v>147</v>
      </c>
      <c r="U3" s="238"/>
      <c r="V3" s="238"/>
      <c r="W3" s="238"/>
      <c r="X3" s="238"/>
      <c r="Y3" s="238"/>
      <c r="Z3" s="238"/>
      <c r="AA3" s="239"/>
      <c r="AB3" s="231" t="s">
        <v>273</v>
      </c>
      <c r="AC3" s="232"/>
      <c r="AD3" s="232"/>
      <c r="AE3" s="232"/>
      <c r="AF3" s="233"/>
      <c r="AG3" s="237" t="s">
        <v>274</v>
      </c>
      <c r="AH3" s="238"/>
      <c r="AI3" s="238"/>
      <c r="AJ3" s="239"/>
      <c r="AK3" s="298" t="s">
        <v>275</v>
      </c>
    </row>
    <row r="4" spans="1:37" s="5" customFormat="1" ht="18.75" customHeight="1" x14ac:dyDescent="0.2">
      <c r="A4" s="218"/>
      <c r="B4" s="218"/>
      <c r="C4" s="218"/>
      <c r="D4" s="218"/>
      <c r="E4" s="218"/>
      <c r="F4" s="223" t="s">
        <v>45</v>
      </c>
      <c r="G4" s="223"/>
      <c r="H4" s="223" t="s">
        <v>46</v>
      </c>
      <c r="I4" s="223"/>
      <c r="J4" s="223" t="s">
        <v>47</v>
      </c>
      <c r="K4" s="223"/>
      <c r="L4" s="292"/>
      <c r="M4" s="293"/>
      <c r="N4" s="303" t="s">
        <v>53</v>
      </c>
      <c r="O4" s="304"/>
      <c r="P4" s="263" t="s">
        <v>702</v>
      </c>
      <c r="Q4" s="263"/>
      <c r="R4" s="263"/>
      <c r="S4" s="263"/>
      <c r="T4" s="240"/>
      <c r="U4" s="241"/>
      <c r="V4" s="241"/>
      <c r="W4" s="241"/>
      <c r="X4" s="241"/>
      <c r="Y4" s="241"/>
      <c r="Z4" s="241"/>
      <c r="AA4" s="242"/>
      <c r="AB4" s="234"/>
      <c r="AC4" s="235"/>
      <c r="AD4" s="235"/>
      <c r="AE4" s="235"/>
      <c r="AF4" s="236"/>
      <c r="AG4" s="240"/>
      <c r="AH4" s="241"/>
      <c r="AI4" s="241"/>
      <c r="AJ4" s="242"/>
      <c r="AK4" s="299"/>
    </row>
    <row r="5" spans="1:37" s="5" customFormat="1" ht="21" x14ac:dyDescent="0.2">
      <c r="A5" s="218"/>
      <c r="B5" s="218"/>
      <c r="C5" s="218"/>
      <c r="D5" s="218"/>
      <c r="E5" s="218"/>
      <c r="F5" s="223"/>
      <c r="G5" s="223"/>
      <c r="H5" s="223"/>
      <c r="I5" s="223"/>
      <c r="J5" s="223"/>
      <c r="K5" s="223"/>
      <c r="L5" s="294"/>
      <c r="M5" s="295"/>
      <c r="N5" s="305"/>
      <c r="O5" s="306"/>
      <c r="P5" s="301" t="s">
        <v>295</v>
      </c>
      <c r="Q5" s="302"/>
      <c r="R5" s="301" t="s">
        <v>295</v>
      </c>
      <c r="S5" s="302"/>
      <c r="T5" s="251" t="s">
        <v>149</v>
      </c>
      <c r="U5" s="251" t="s">
        <v>267</v>
      </c>
      <c r="V5" s="307" t="s">
        <v>228</v>
      </c>
      <c r="W5" s="307"/>
      <c r="X5" s="307"/>
      <c r="Y5" s="307" t="s">
        <v>229</v>
      </c>
      <c r="Z5" s="307"/>
      <c r="AA5" s="307"/>
      <c r="AB5" s="224" t="s">
        <v>295</v>
      </c>
      <c r="AC5" s="224" t="s">
        <v>58</v>
      </c>
      <c r="AD5" s="224" t="s">
        <v>59</v>
      </c>
      <c r="AE5" s="224" t="s">
        <v>53</v>
      </c>
      <c r="AF5" s="224" t="s">
        <v>60</v>
      </c>
      <c r="AG5" s="243" t="s">
        <v>61</v>
      </c>
      <c r="AH5" s="243" t="s">
        <v>153</v>
      </c>
      <c r="AI5" s="243" t="s">
        <v>62</v>
      </c>
      <c r="AJ5" s="243" t="s">
        <v>63</v>
      </c>
      <c r="AK5" s="299"/>
    </row>
    <row r="6" spans="1:37" s="5" customFormat="1" ht="63" x14ac:dyDescent="0.2">
      <c r="A6" s="219"/>
      <c r="B6" s="219"/>
      <c r="C6" s="219"/>
      <c r="D6" s="219"/>
      <c r="E6" s="219"/>
      <c r="F6" s="160" t="s">
        <v>119</v>
      </c>
      <c r="G6" s="160" t="s">
        <v>120</v>
      </c>
      <c r="H6" s="160" t="s">
        <v>119</v>
      </c>
      <c r="I6" s="160" t="s">
        <v>120</v>
      </c>
      <c r="J6" s="160" t="s">
        <v>119</v>
      </c>
      <c r="K6" s="160" t="s">
        <v>120</v>
      </c>
      <c r="L6" s="201" t="s">
        <v>48</v>
      </c>
      <c r="M6" s="201" t="s">
        <v>49</v>
      </c>
      <c r="N6" s="165" t="s">
        <v>119</v>
      </c>
      <c r="O6" s="165" t="s">
        <v>120</v>
      </c>
      <c r="P6" s="165" t="s">
        <v>119</v>
      </c>
      <c r="Q6" s="165" t="s">
        <v>120</v>
      </c>
      <c r="R6" s="165" t="s">
        <v>119</v>
      </c>
      <c r="S6" s="165" t="s">
        <v>120</v>
      </c>
      <c r="T6" s="252"/>
      <c r="U6" s="252"/>
      <c r="V6" s="200" t="s">
        <v>148</v>
      </c>
      <c r="W6" s="200" t="s">
        <v>113</v>
      </c>
      <c r="X6" s="200" t="s">
        <v>114</v>
      </c>
      <c r="Y6" s="200" t="s">
        <v>148</v>
      </c>
      <c r="Z6" s="200" t="s">
        <v>113</v>
      </c>
      <c r="AA6" s="200" t="s">
        <v>114</v>
      </c>
      <c r="AB6" s="225"/>
      <c r="AC6" s="225"/>
      <c r="AD6" s="225"/>
      <c r="AE6" s="225"/>
      <c r="AF6" s="225"/>
      <c r="AG6" s="244"/>
      <c r="AH6" s="244"/>
      <c r="AI6" s="244"/>
      <c r="AJ6" s="244"/>
      <c r="AK6" s="300"/>
    </row>
    <row r="7" spans="1:37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/>
      <c r="G7" s="25"/>
      <c r="H7" s="25"/>
      <c r="I7" s="25"/>
      <c r="J7" s="25"/>
      <c r="K7" s="25"/>
      <c r="L7" s="25" t="s">
        <v>50</v>
      </c>
      <c r="M7" s="25">
        <v>3</v>
      </c>
      <c r="N7" s="25"/>
      <c r="O7" s="25"/>
      <c r="P7" s="25"/>
      <c r="Q7" s="25"/>
      <c r="R7" s="90"/>
      <c r="S7" s="25"/>
      <c r="T7" s="3" t="s">
        <v>255</v>
      </c>
      <c r="U7" s="3" t="s">
        <v>4</v>
      </c>
      <c r="V7" s="71"/>
      <c r="W7" s="71"/>
      <c r="X7" s="71"/>
      <c r="Y7" s="71"/>
      <c r="Z7" s="71"/>
      <c r="AA7" s="71"/>
      <c r="AB7" s="19"/>
      <c r="AC7" s="74">
        <v>9</v>
      </c>
      <c r="AD7" s="74">
        <v>9</v>
      </c>
      <c r="AE7" s="19">
        <v>4</v>
      </c>
      <c r="AF7" s="19">
        <v>2</v>
      </c>
      <c r="AG7" s="75"/>
      <c r="AH7" s="75"/>
      <c r="AI7" s="75"/>
      <c r="AJ7" s="75" t="s">
        <v>127</v>
      </c>
      <c r="AK7" s="3" t="s">
        <v>128</v>
      </c>
    </row>
    <row r="8" spans="1:37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/>
      <c r="L8" s="21" t="s">
        <v>102</v>
      </c>
      <c r="M8" s="21" t="s">
        <v>102</v>
      </c>
      <c r="N8" s="135"/>
      <c r="O8" s="135"/>
      <c r="P8" s="4"/>
      <c r="Q8" s="21"/>
      <c r="R8" s="4"/>
      <c r="S8" s="21"/>
      <c r="T8" s="44"/>
      <c r="U8" s="134" t="s">
        <v>473</v>
      </c>
      <c r="V8" s="34"/>
      <c r="W8" s="34"/>
      <c r="X8" s="34"/>
      <c r="Y8" s="34"/>
      <c r="Z8" s="34"/>
      <c r="AA8" s="34"/>
      <c r="AB8" s="135"/>
      <c r="AC8" s="135">
        <v>9</v>
      </c>
      <c r="AD8" s="135">
        <v>9</v>
      </c>
      <c r="AE8" s="135">
        <v>4</v>
      </c>
      <c r="AF8" s="135">
        <v>2</v>
      </c>
      <c r="AG8" s="135" t="s">
        <v>103</v>
      </c>
      <c r="AH8" s="135"/>
      <c r="AI8" s="135"/>
      <c r="AJ8" s="135"/>
      <c r="AK8" s="3" t="s">
        <v>128</v>
      </c>
    </row>
    <row r="9" spans="1:37" s="24" customFormat="1" ht="93.75" x14ac:dyDescent="0.2">
      <c r="A9" s="3"/>
      <c r="B9" s="103"/>
      <c r="C9" s="103"/>
      <c r="D9" s="143"/>
      <c r="E9" s="103" t="s">
        <v>315</v>
      </c>
      <c r="F9" s="82"/>
      <c r="G9" s="76"/>
      <c r="H9" s="77"/>
      <c r="I9" s="77"/>
      <c r="J9" s="78"/>
      <c r="K9" s="79"/>
      <c r="L9" s="25" t="s">
        <v>129</v>
      </c>
      <c r="M9" s="87" t="s">
        <v>703</v>
      </c>
      <c r="N9" s="88"/>
      <c r="O9" s="88"/>
      <c r="P9" s="3"/>
      <c r="Q9" s="3"/>
      <c r="R9" s="3"/>
      <c r="S9" s="81"/>
      <c r="T9" s="3"/>
      <c r="U9" s="3" t="s">
        <v>384</v>
      </c>
      <c r="V9" s="72"/>
      <c r="W9" s="72"/>
      <c r="X9" s="72"/>
      <c r="Y9" s="72"/>
      <c r="Z9" s="72"/>
      <c r="AA9" s="72"/>
      <c r="AB9" s="74">
        <v>9</v>
      </c>
      <c r="AC9" s="74">
        <v>9</v>
      </c>
      <c r="AD9" s="74">
        <v>9</v>
      </c>
      <c r="AE9" s="88"/>
      <c r="AF9" s="88"/>
      <c r="AG9" s="88" t="s">
        <v>103</v>
      </c>
      <c r="AH9" s="88"/>
      <c r="AI9" s="88"/>
      <c r="AJ9" s="88"/>
      <c r="AK9" s="3" t="s">
        <v>128</v>
      </c>
    </row>
    <row r="10" spans="1:37" s="24" customFormat="1" ht="56.25" x14ac:dyDescent="0.2">
      <c r="A10" s="3"/>
      <c r="B10" s="103"/>
      <c r="C10" s="103"/>
      <c r="D10" s="143"/>
      <c r="E10" s="103" t="s">
        <v>268</v>
      </c>
      <c r="F10" s="28"/>
      <c r="G10" s="22"/>
      <c r="H10" s="84"/>
      <c r="I10" s="84"/>
      <c r="J10" s="85"/>
      <c r="K10" s="22"/>
      <c r="L10" s="25" t="s">
        <v>111</v>
      </c>
      <c r="M10" s="87" t="s">
        <v>704</v>
      </c>
      <c r="N10" s="88"/>
      <c r="O10" s="88"/>
      <c r="P10" s="3"/>
      <c r="Q10" s="3"/>
      <c r="R10" s="3"/>
      <c r="S10" s="82"/>
      <c r="T10" s="3"/>
      <c r="U10" s="3" t="s">
        <v>154</v>
      </c>
      <c r="V10" s="72"/>
      <c r="W10" s="72"/>
      <c r="X10" s="72"/>
      <c r="Y10" s="72"/>
      <c r="Z10" s="72"/>
      <c r="AA10" s="72"/>
      <c r="AB10" s="74">
        <v>9</v>
      </c>
      <c r="AC10" s="74">
        <v>9</v>
      </c>
      <c r="AD10" s="74">
        <v>9</v>
      </c>
      <c r="AE10" s="88"/>
      <c r="AF10" s="88"/>
      <c r="AG10" s="88" t="s">
        <v>103</v>
      </c>
      <c r="AH10" s="88"/>
      <c r="AI10" s="88"/>
      <c r="AJ10" s="88"/>
      <c r="AK10" s="3" t="s">
        <v>128</v>
      </c>
    </row>
    <row r="11" spans="1:37" s="24" customFormat="1" ht="93.75" x14ac:dyDescent="0.2">
      <c r="A11" s="3"/>
      <c r="B11" s="103"/>
      <c r="C11" s="103"/>
      <c r="D11" s="143"/>
      <c r="E11" s="103" t="s">
        <v>316</v>
      </c>
      <c r="F11" s="82"/>
      <c r="G11" s="76"/>
      <c r="H11" s="22"/>
      <c r="I11" s="22"/>
      <c r="J11" s="79"/>
      <c r="K11" s="79"/>
      <c r="L11" s="25" t="s">
        <v>129</v>
      </c>
      <c r="M11" s="87" t="s">
        <v>705</v>
      </c>
      <c r="N11" s="88"/>
      <c r="O11" s="88"/>
      <c r="P11" s="3"/>
      <c r="Q11" s="3"/>
      <c r="R11" s="3"/>
      <c r="S11" s="82"/>
      <c r="T11" s="3"/>
      <c r="U11" s="3" t="s">
        <v>155</v>
      </c>
      <c r="V11" s="72"/>
      <c r="W11" s="72"/>
      <c r="X11" s="72"/>
      <c r="Y11" s="72"/>
      <c r="Z11" s="72"/>
      <c r="AA11" s="72"/>
      <c r="AB11" s="74">
        <v>9</v>
      </c>
      <c r="AC11" s="74">
        <v>9</v>
      </c>
      <c r="AD11" s="74">
        <v>9</v>
      </c>
      <c r="AE11" s="88"/>
      <c r="AF11" s="88"/>
      <c r="AG11" s="88" t="s">
        <v>103</v>
      </c>
      <c r="AH11" s="88"/>
      <c r="AI11" s="88"/>
      <c r="AJ11" s="88"/>
      <c r="AK11" s="3" t="s">
        <v>128</v>
      </c>
    </row>
    <row r="12" spans="1:37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/>
      <c r="H12" s="22"/>
      <c r="I12" s="22"/>
      <c r="J12" s="79"/>
      <c r="K12" s="79"/>
      <c r="L12" s="25" t="s">
        <v>399</v>
      </c>
      <c r="M12" s="3" t="s">
        <v>706</v>
      </c>
      <c r="N12" s="88"/>
      <c r="O12" s="3"/>
      <c r="P12" s="3"/>
      <c r="Q12" s="88"/>
      <c r="R12" s="82"/>
      <c r="S12" s="88"/>
      <c r="T12" s="3"/>
      <c r="U12" s="3" t="s">
        <v>156</v>
      </c>
      <c r="V12" s="72"/>
      <c r="W12" s="72"/>
      <c r="X12" s="72"/>
      <c r="Y12" s="72"/>
      <c r="Z12" s="72"/>
      <c r="AA12" s="72"/>
      <c r="AB12" s="74">
        <v>9</v>
      </c>
      <c r="AC12" s="74">
        <v>9</v>
      </c>
      <c r="AD12" s="74">
        <v>9</v>
      </c>
      <c r="AE12" s="88"/>
      <c r="AF12" s="88"/>
      <c r="AG12" s="88" t="s">
        <v>103</v>
      </c>
      <c r="AH12" s="88"/>
      <c r="AI12" s="88"/>
      <c r="AJ12" s="88"/>
      <c r="AK12" s="3" t="s">
        <v>128</v>
      </c>
    </row>
    <row r="13" spans="1:37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/>
      <c r="H13" s="22"/>
      <c r="I13" s="22"/>
      <c r="J13" s="85"/>
      <c r="K13" s="22"/>
      <c r="L13" s="25" t="s">
        <v>404</v>
      </c>
      <c r="M13" s="3" t="s">
        <v>707</v>
      </c>
      <c r="N13" s="88"/>
      <c r="O13" s="88"/>
      <c r="P13" s="3"/>
      <c r="Q13" s="3"/>
      <c r="R13" s="3"/>
      <c r="S13" s="82"/>
      <c r="T13" s="3"/>
      <c r="U13" s="3" t="s">
        <v>5</v>
      </c>
      <c r="V13" s="72"/>
      <c r="W13" s="72"/>
      <c r="X13" s="72"/>
      <c r="Y13" s="72"/>
      <c r="Z13" s="72"/>
      <c r="AA13" s="72"/>
      <c r="AB13" s="88">
        <v>9</v>
      </c>
      <c r="AC13" s="88">
        <v>9</v>
      </c>
      <c r="AD13" s="88">
        <v>9</v>
      </c>
      <c r="AE13" s="88"/>
      <c r="AF13" s="88"/>
      <c r="AG13" s="88" t="s">
        <v>103</v>
      </c>
      <c r="AH13" s="88"/>
      <c r="AI13" s="88"/>
      <c r="AJ13" s="88"/>
      <c r="AK13" s="3" t="s">
        <v>128</v>
      </c>
    </row>
    <row r="14" spans="1:37" s="24" customFormat="1" ht="37.5" x14ac:dyDescent="0.2">
      <c r="A14" s="3"/>
      <c r="B14" s="144"/>
      <c r="C14" s="144"/>
      <c r="D14" s="144"/>
      <c r="E14" s="103" t="s">
        <v>319</v>
      </c>
      <c r="F14" s="3"/>
      <c r="G14" s="3"/>
      <c r="I14" s="3"/>
      <c r="J14" s="3"/>
      <c r="K14" s="3"/>
      <c r="L14" s="25" t="s">
        <v>100</v>
      </c>
      <c r="M14" s="3" t="s">
        <v>323</v>
      </c>
      <c r="N14" s="3"/>
      <c r="O14" s="3"/>
      <c r="P14" s="3"/>
      <c r="Q14" s="3"/>
      <c r="R14" s="83"/>
      <c r="S14" s="3"/>
      <c r="T14" s="3"/>
      <c r="U14" s="3" t="s">
        <v>6</v>
      </c>
      <c r="V14" s="72"/>
      <c r="W14" s="72"/>
      <c r="X14" s="72"/>
      <c r="Y14" s="72"/>
      <c r="Z14" s="72"/>
      <c r="AA14" s="72"/>
      <c r="AB14" s="88">
        <v>9</v>
      </c>
      <c r="AC14" s="88">
        <v>9</v>
      </c>
      <c r="AD14" s="88">
        <v>9</v>
      </c>
      <c r="AE14" s="88"/>
      <c r="AF14" s="88"/>
      <c r="AG14" s="88" t="s">
        <v>103</v>
      </c>
      <c r="AH14" s="88" t="s">
        <v>103</v>
      </c>
      <c r="AI14" s="88" t="s">
        <v>103</v>
      </c>
      <c r="AJ14" s="88"/>
      <c r="AK14" s="3" t="s">
        <v>128</v>
      </c>
    </row>
    <row r="15" spans="1:37" s="24" customFormat="1" ht="56.25" x14ac:dyDescent="0.2">
      <c r="A15" s="3"/>
      <c r="B15" s="103"/>
      <c r="C15" s="103"/>
      <c r="D15" s="143"/>
      <c r="E15" s="103" t="s">
        <v>326</v>
      </c>
      <c r="F15" s="3"/>
      <c r="G15" s="3"/>
      <c r="H15" s="3"/>
      <c r="I15" s="3"/>
      <c r="J15" s="3"/>
      <c r="K15" s="3"/>
      <c r="L15" s="25" t="s">
        <v>163</v>
      </c>
      <c r="M15" s="25" t="s">
        <v>168</v>
      </c>
      <c r="N15" s="3"/>
      <c r="O15" s="3"/>
      <c r="P15" s="3"/>
      <c r="Q15" s="3"/>
      <c r="R15" s="83"/>
      <c r="S15" s="3"/>
      <c r="T15" s="3"/>
      <c r="U15" s="3" t="s">
        <v>7</v>
      </c>
      <c r="V15" s="72"/>
      <c r="W15" s="72"/>
      <c r="X15" s="72"/>
      <c r="Y15" s="72"/>
      <c r="Z15" s="72"/>
      <c r="AA15" s="72"/>
      <c r="AB15" s="88"/>
      <c r="AC15" s="88"/>
      <c r="AD15" s="88">
        <v>9</v>
      </c>
      <c r="AE15" s="88"/>
      <c r="AF15" s="88"/>
      <c r="AG15" s="88" t="s">
        <v>103</v>
      </c>
      <c r="AH15" s="88" t="s">
        <v>99</v>
      </c>
      <c r="AI15" s="88"/>
      <c r="AJ15" s="88"/>
      <c r="AK15" s="3" t="s">
        <v>327</v>
      </c>
    </row>
    <row r="16" spans="1:37" s="24" customFormat="1" ht="75" x14ac:dyDescent="0.2">
      <c r="A16" s="3"/>
      <c r="B16" s="103"/>
      <c r="C16" s="103"/>
      <c r="D16" s="143"/>
      <c r="E16" s="103" t="s">
        <v>328</v>
      </c>
      <c r="F16" s="3"/>
      <c r="G16" s="3"/>
      <c r="H16" s="3"/>
      <c r="I16" s="3"/>
      <c r="J16" s="3"/>
      <c r="K16" s="3"/>
      <c r="L16" s="25" t="s">
        <v>133</v>
      </c>
      <c r="M16" s="25"/>
      <c r="N16" s="3"/>
      <c r="O16" s="3"/>
      <c r="P16" s="3"/>
      <c r="Q16" s="3"/>
      <c r="R16" s="83"/>
      <c r="S16" s="3"/>
      <c r="T16" s="3"/>
      <c r="U16" s="3" t="s">
        <v>8</v>
      </c>
      <c r="V16" s="72"/>
      <c r="W16" s="72"/>
      <c r="X16" s="72"/>
      <c r="Y16" s="72"/>
      <c r="Z16" s="72"/>
      <c r="AA16" s="72"/>
      <c r="AB16" s="88"/>
      <c r="AC16" s="88"/>
      <c r="AD16" s="88">
        <v>9</v>
      </c>
      <c r="AE16" s="88"/>
      <c r="AF16" s="88"/>
      <c r="AG16" s="88" t="s">
        <v>103</v>
      </c>
      <c r="AH16" s="88"/>
      <c r="AI16" s="88"/>
      <c r="AJ16" s="88"/>
      <c r="AK16" s="3" t="s">
        <v>327</v>
      </c>
    </row>
    <row r="17" spans="1:65" s="24" customFormat="1" ht="56.25" x14ac:dyDescent="0.2">
      <c r="A17" s="3"/>
      <c r="B17" s="103"/>
      <c r="C17" s="103"/>
      <c r="D17" s="143"/>
      <c r="E17" s="103" t="s">
        <v>329</v>
      </c>
      <c r="F17" s="3"/>
      <c r="G17" s="3"/>
      <c r="H17" s="3"/>
      <c r="I17" s="3"/>
      <c r="J17" s="3"/>
      <c r="K17" s="3"/>
      <c r="L17" s="25" t="s">
        <v>330</v>
      </c>
      <c r="M17" s="25" t="s">
        <v>330</v>
      </c>
      <c r="N17" s="3"/>
      <c r="O17" s="3"/>
      <c r="P17" s="3"/>
      <c r="Q17" s="3"/>
      <c r="R17" s="83"/>
      <c r="S17" s="3"/>
      <c r="T17" s="3"/>
      <c r="U17" s="3" t="s">
        <v>41</v>
      </c>
      <c r="V17" s="72"/>
      <c r="W17" s="72"/>
      <c r="X17" s="72"/>
      <c r="Y17" s="72"/>
      <c r="Z17" s="72"/>
      <c r="AA17" s="72"/>
      <c r="AB17" s="88"/>
      <c r="AC17" s="88"/>
      <c r="AD17" s="88"/>
      <c r="AE17" s="88">
        <v>4</v>
      </c>
      <c r="AF17" s="88"/>
      <c r="AG17" s="88"/>
      <c r="AH17" s="88"/>
      <c r="AI17" s="88"/>
      <c r="AJ17" s="88" t="s">
        <v>332</v>
      </c>
      <c r="AK17" s="3" t="s">
        <v>327</v>
      </c>
    </row>
    <row r="18" spans="1:65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/>
      <c r="N18" s="3"/>
      <c r="O18" s="3"/>
      <c r="P18" s="3"/>
      <c r="Q18" s="3"/>
      <c r="R18" s="83"/>
      <c r="S18" s="3"/>
      <c r="T18" s="3"/>
      <c r="U18" s="113" t="s">
        <v>479</v>
      </c>
      <c r="V18" s="72"/>
      <c r="W18" s="72"/>
      <c r="X18" s="72"/>
      <c r="Y18" s="72"/>
      <c r="Z18" s="72"/>
      <c r="AA18" s="72"/>
      <c r="AB18" s="88"/>
      <c r="AC18" s="88">
        <v>9</v>
      </c>
      <c r="AD18" s="88">
        <v>9</v>
      </c>
      <c r="AE18" s="88">
        <v>4</v>
      </c>
      <c r="AF18" s="88">
        <v>2</v>
      </c>
      <c r="AG18" s="88"/>
      <c r="AH18" s="88"/>
      <c r="AI18" s="88"/>
      <c r="AJ18" s="88" t="s">
        <v>332</v>
      </c>
      <c r="AK18" s="3" t="s">
        <v>327</v>
      </c>
    </row>
    <row r="19" spans="1:65" s="24" customFormat="1" ht="93.75" x14ac:dyDescent="0.2">
      <c r="A19" s="3"/>
      <c r="B19" s="145"/>
      <c r="C19" s="145"/>
      <c r="D19" s="145"/>
      <c r="E19" s="103" t="s">
        <v>333</v>
      </c>
      <c r="F19" s="3"/>
      <c r="G19" s="3"/>
      <c r="H19" s="3"/>
      <c r="I19" s="3"/>
      <c r="J19" s="3"/>
      <c r="K19" s="3"/>
      <c r="L19" s="25" t="s">
        <v>137</v>
      </c>
      <c r="M19" s="25" t="s">
        <v>336</v>
      </c>
      <c r="N19" s="3"/>
      <c r="O19" s="3"/>
      <c r="P19" s="3"/>
      <c r="Q19" s="3"/>
      <c r="R19" s="83"/>
      <c r="S19" s="3"/>
      <c r="T19" s="3"/>
      <c r="U19" s="3" t="s">
        <v>480</v>
      </c>
      <c r="V19" s="72"/>
      <c r="W19" s="72"/>
      <c r="X19" s="72"/>
      <c r="Y19" s="72"/>
      <c r="Z19" s="72"/>
      <c r="AA19" s="72"/>
      <c r="AB19" s="88">
        <v>9</v>
      </c>
      <c r="AC19" s="88">
        <v>9</v>
      </c>
      <c r="AD19" s="88">
        <v>9</v>
      </c>
      <c r="AE19" s="88"/>
      <c r="AF19" s="88"/>
      <c r="AG19" s="88" t="s">
        <v>103</v>
      </c>
      <c r="AH19" s="88"/>
      <c r="AI19" s="88"/>
      <c r="AJ19" s="88"/>
      <c r="AK19" s="3" t="s">
        <v>128</v>
      </c>
    </row>
    <row r="20" spans="1:65" s="24" customFormat="1" ht="93.75" x14ac:dyDescent="0.2">
      <c r="A20" s="3"/>
      <c r="B20" s="103"/>
      <c r="C20" s="103"/>
      <c r="D20" s="143"/>
      <c r="E20" s="103" t="s">
        <v>339</v>
      </c>
      <c r="F20" s="3"/>
      <c r="G20" s="3"/>
      <c r="H20" s="3"/>
      <c r="I20" s="3"/>
      <c r="J20" s="3"/>
      <c r="K20" s="3"/>
      <c r="L20" s="25" t="s">
        <v>101</v>
      </c>
      <c r="M20" s="25" t="s">
        <v>344</v>
      </c>
      <c r="N20" s="3"/>
      <c r="O20" s="3"/>
      <c r="P20" s="3"/>
      <c r="Q20" s="3"/>
      <c r="R20" s="83"/>
      <c r="S20" s="3"/>
      <c r="T20" s="3"/>
      <c r="U20" s="3" t="s">
        <v>481</v>
      </c>
      <c r="V20" s="72"/>
      <c r="W20" s="72"/>
      <c r="X20" s="72"/>
      <c r="Y20" s="72"/>
      <c r="Z20" s="72"/>
      <c r="AA20" s="72"/>
      <c r="AB20" s="88">
        <v>9</v>
      </c>
      <c r="AC20" s="88">
        <v>9</v>
      </c>
      <c r="AD20" s="88">
        <v>9</v>
      </c>
      <c r="AE20" s="88"/>
      <c r="AF20" s="88"/>
      <c r="AG20" s="88"/>
      <c r="AH20" s="88"/>
      <c r="AI20" s="88" t="s">
        <v>103</v>
      </c>
      <c r="AJ20" s="88"/>
      <c r="AK20" s="3" t="s">
        <v>128</v>
      </c>
    </row>
    <row r="21" spans="1:65" s="24" customFormat="1" ht="75" x14ac:dyDescent="0.2">
      <c r="A21" s="3"/>
      <c r="B21" s="103"/>
      <c r="C21" s="103"/>
      <c r="D21" s="143"/>
      <c r="E21" s="103" t="s">
        <v>304</v>
      </c>
      <c r="F21" s="3"/>
      <c r="G21" s="3"/>
      <c r="H21" s="3"/>
      <c r="I21" s="3"/>
      <c r="J21" s="3"/>
      <c r="K21" s="3"/>
      <c r="L21" s="25" t="s">
        <v>102</v>
      </c>
      <c r="M21" s="25">
        <v>1</v>
      </c>
      <c r="N21" s="3"/>
      <c r="O21" s="3"/>
      <c r="P21" s="3"/>
      <c r="Q21" s="3"/>
      <c r="R21" s="83"/>
      <c r="S21" s="3"/>
      <c r="T21" s="3" t="s">
        <v>234</v>
      </c>
      <c r="U21" s="3" t="s">
        <v>466</v>
      </c>
      <c r="V21" s="72"/>
      <c r="W21" s="72"/>
      <c r="X21" s="72"/>
      <c r="Y21" s="72"/>
      <c r="Z21" s="72"/>
      <c r="AA21" s="72"/>
      <c r="AB21" s="88"/>
      <c r="AC21" s="88"/>
      <c r="AD21" s="88"/>
      <c r="AE21" s="25">
        <v>4</v>
      </c>
      <c r="AF21" s="25">
        <v>2</v>
      </c>
      <c r="AG21" s="88"/>
      <c r="AH21" s="88"/>
      <c r="AI21" s="88" t="s">
        <v>103</v>
      </c>
      <c r="AJ21" s="88"/>
      <c r="AK21" s="3" t="s">
        <v>12</v>
      </c>
    </row>
    <row r="22" spans="1:65" s="173" customFormat="1" ht="56.25" x14ac:dyDescent="0.2">
      <c r="A22" s="113"/>
      <c r="B22" s="166"/>
      <c r="C22" s="166"/>
      <c r="D22" s="167"/>
      <c r="E22" s="166" t="s">
        <v>365</v>
      </c>
      <c r="F22" s="168"/>
      <c r="G22" s="168"/>
      <c r="H22" s="168"/>
      <c r="I22" s="168"/>
      <c r="J22" s="168"/>
      <c r="K22" s="168"/>
      <c r="L22" s="168" t="s">
        <v>102</v>
      </c>
      <c r="M22" s="25">
        <v>1</v>
      </c>
      <c r="N22" s="113"/>
      <c r="O22" s="113"/>
      <c r="P22" s="113"/>
      <c r="Q22" s="113"/>
      <c r="R22" s="170"/>
      <c r="S22" s="113"/>
      <c r="T22" s="113" t="s">
        <v>235</v>
      </c>
      <c r="U22" s="113" t="s">
        <v>436</v>
      </c>
      <c r="V22" s="171"/>
      <c r="W22" s="171"/>
      <c r="X22" s="171"/>
      <c r="Y22" s="171"/>
      <c r="Z22" s="171"/>
      <c r="AA22" s="171"/>
      <c r="AB22" s="172"/>
      <c r="AC22" s="172"/>
      <c r="AD22" s="172"/>
      <c r="AE22" s="168">
        <v>4</v>
      </c>
      <c r="AF22" s="172"/>
      <c r="AG22" s="172"/>
      <c r="AH22" s="172"/>
      <c r="AI22" s="172"/>
      <c r="AJ22" s="172" t="s">
        <v>103</v>
      </c>
      <c r="AK22" s="113" t="s">
        <v>11</v>
      </c>
    </row>
    <row r="23" spans="1:65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>
        <v>0</v>
      </c>
      <c r="N23" s="113"/>
      <c r="O23" s="113"/>
      <c r="P23" s="113"/>
      <c r="Q23" s="113"/>
      <c r="R23" s="170"/>
      <c r="S23" s="113"/>
      <c r="T23" s="113"/>
      <c r="U23" s="113" t="s">
        <v>437</v>
      </c>
      <c r="V23" s="171"/>
      <c r="W23" s="171"/>
      <c r="X23" s="171"/>
      <c r="Y23" s="171"/>
      <c r="Z23" s="171"/>
      <c r="AA23" s="171"/>
      <c r="AB23" s="172"/>
      <c r="AC23" s="172"/>
      <c r="AD23" s="172"/>
      <c r="AE23" s="168"/>
      <c r="AF23" s="172"/>
      <c r="AG23" s="172"/>
      <c r="AH23" s="172"/>
      <c r="AI23" s="172"/>
      <c r="AJ23" s="172"/>
      <c r="AK23" s="113"/>
    </row>
    <row r="24" spans="1:65" s="24" customFormat="1" ht="281.25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/>
      <c r="H24" s="3"/>
      <c r="I24" s="3"/>
      <c r="J24" s="3"/>
      <c r="K24" s="3"/>
      <c r="L24" s="25" t="s">
        <v>121</v>
      </c>
      <c r="M24" s="38">
        <v>4024</v>
      </c>
      <c r="N24" s="87"/>
      <c r="O24" s="87"/>
      <c r="P24" s="87"/>
      <c r="Q24" s="87"/>
      <c r="R24" s="87"/>
      <c r="S24" s="87"/>
      <c r="T24" s="3">
        <v>0</v>
      </c>
      <c r="U24" s="3">
        <v>0</v>
      </c>
      <c r="V24" s="72">
        <v>0</v>
      </c>
      <c r="W24" s="72">
        <v>686</v>
      </c>
      <c r="X24" s="72">
        <v>0</v>
      </c>
      <c r="Y24" s="72">
        <v>7902</v>
      </c>
      <c r="Z24" s="72">
        <v>0</v>
      </c>
      <c r="AA24" s="72">
        <v>0</v>
      </c>
      <c r="AB24" s="25">
        <v>0</v>
      </c>
      <c r="AC24" s="25">
        <v>975</v>
      </c>
      <c r="AD24" s="25">
        <v>0</v>
      </c>
      <c r="AE24" s="25">
        <v>6192</v>
      </c>
      <c r="AF24" s="25">
        <v>0</v>
      </c>
      <c r="AG24" s="3">
        <v>1116</v>
      </c>
      <c r="AH24" s="3">
        <v>0</v>
      </c>
      <c r="AI24" s="3">
        <v>6341</v>
      </c>
      <c r="AJ24" s="3">
        <v>0</v>
      </c>
      <c r="AK24" s="3">
        <v>389</v>
      </c>
      <c r="AL24" s="24">
        <v>0</v>
      </c>
      <c r="AM24" s="24">
        <v>3635</v>
      </c>
      <c r="AN24" s="24">
        <v>0</v>
      </c>
      <c r="AO24" s="24">
        <v>252</v>
      </c>
      <c r="AP24" s="24">
        <v>0</v>
      </c>
      <c r="AQ24" s="24">
        <v>2691</v>
      </c>
      <c r="AR24" s="24">
        <v>0</v>
      </c>
      <c r="AS24" s="24">
        <v>210</v>
      </c>
      <c r="AT24" s="24">
        <v>0</v>
      </c>
      <c r="AU24" s="24">
        <v>2699</v>
      </c>
      <c r="AV24" s="24" t="s">
        <v>238</v>
      </c>
      <c r="AW24" s="24" t="s">
        <v>142</v>
      </c>
      <c r="BG24" s="24">
        <v>4</v>
      </c>
      <c r="BH24" s="24">
        <v>2</v>
      </c>
      <c r="BK24" s="24" t="s">
        <v>97</v>
      </c>
      <c r="BM24" s="24" t="s">
        <v>98</v>
      </c>
    </row>
    <row r="25" spans="1:65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/>
      <c r="H25" s="25"/>
      <c r="I25" s="25"/>
      <c r="J25" s="25"/>
      <c r="K25" s="25"/>
      <c r="L25" s="55" t="s">
        <v>525</v>
      </c>
      <c r="M25" s="138" t="s">
        <v>708</v>
      </c>
      <c r="N25" s="25"/>
      <c r="O25" s="25"/>
      <c r="P25" s="25"/>
      <c r="Q25" s="25"/>
      <c r="R25" s="25"/>
      <c r="S25" s="25"/>
      <c r="T25" s="3" t="s">
        <v>236</v>
      </c>
      <c r="U25" s="3" t="s">
        <v>143</v>
      </c>
      <c r="V25" s="72"/>
      <c r="W25" s="72"/>
      <c r="X25" s="72"/>
      <c r="Y25" s="72"/>
      <c r="Z25" s="72"/>
      <c r="AA25" s="72"/>
      <c r="AB25" s="191" t="s">
        <v>527</v>
      </c>
      <c r="AC25" s="191" t="s">
        <v>527</v>
      </c>
      <c r="AD25" s="19" t="s">
        <v>528</v>
      </c>
      <c r="AE25" s="88" t="s">
        <v>93</v>
      </c>
      <c r="AF25" s="75"/>
      <c r="AG25" s="75"/>
      <c r="AH25" s="88" t="s">
        <v>93</v>
      </c>
      <c r="AI25" s="3" t="s">
        <v>376</v>
      </c>
    </row>
    <row r="26" spans="1:65" s="24" customFormat="1" ht="168.6" customHeight="1" x14ac:dyDescent="0.2">
      <c r="A26" s="3"/>
      <c r="B26" s="8"/>
      <c r="C26" s="8"/>
      <c r="D26" s="110"/>
      <c r="E26" s="190" t="s">
        <v>529</v>
      </c>
      <c r="F26" s="25"/>
      <c r="G26" s="25"/>
      <c r="H26" s="25"/>
      <c r="I26" s="25"/>
      <c r="J26" s="25"/>
      <c r="K26" s="25"/>
      <c r="L26" s="55" t="s">
        <v>530</v>
      </c>
      <c r="M26" s="138">
        <v>1102</v>
      </c>
      <c r="N26" s="38"/>
      <c r="O26" s="38"/>
      <c r="P26" s="38"/>
      <c r="Q26" s="38"/>
      <c r="R26" s="95"/>
      <c r="S26" s="38"/>
      <c r="T26" s="3"/>
      <c r="U26" s="3"/>
      <c r="V26" s="72"/>
      <c r="W26" s="72"/>
      <c r="X26" s="72"/>
      <c r="Y26" s="72"/>
      <c r="Z26" s="72"/>
      <c r="AA26" s="72"/>
      <c r="AB26" s="191" t="s">
        <v>527</v>
      </c>
      <c r="AC26" s="191" t="s">
        <v>527</v>
      </c>
      <c r="AD26" s="19"/>
      <c r="AE26" s="88"/>
      <c r="AF26" s="75"/>
      <c r="AG26" s="75"/>
      <c r="AH26" s="88"/>
      <c r="AI26" s="3"/>
    </row>
    <row r="27" spans="1:65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/>
      <c r="H27" s="25"/>
      <c r="I27" s="25"/>
      <c r="J27" s="25"/>
      <c r="K27" s="25"/>
      <c r="L27" s="55" t="s">
        <v>533</v>
      </c>
      <c r="M27" s="138" t="s">
        <v>709</v>
      </c>
      <c r="N27" s="3"/>
      <c r="O27" s="3"/>
      <c r="P27" s="3"/>
      <c r="Q27" s="3"/>
      <c r="R27" s="3"/>
      <c r="S27" s="3"/>
      <c r="T27" s="3"/>
      <c r="U27" s="3" t="s">
        <v>144</v>
      </c>
      <c r="V27" s="72"/>
      <c r="W27" s="72"/>
      <c r="X27" s="72"/>
      <c r="Y27" s="72"/>
      <c r="Z27" s="72"/>
      <c r="AA27" s="72"/>
      <c r="AB27" s="191" t="s">
        <v>527</v>
      </c>
      <c r="AC27" s="191" t="s">
        <v>527</v>
      </c>
      <c r="AD27" s="19" t="s">
        <v>528</v>
      </c>
      <c r="AE27" s="88" t="s">
        <v>93</v>
      </c>
      <c r="AF27" s="73"/>
      <c r="AG27" s="73"/>
      <c r="AH27" s="73"/>
      <c r="AI27" s="3" t="s">
        <v>376</v>
      </c>
    </row>
    <row r="28" spans="1:65" s="24" customFormat="1" ht="207.6" customHeight="1" x14ac:dyDescent="0.2">
      <c r="A28" s="3"/>
      <c r="B28" s="8"/>
      <c r="C28" s="8"/>
      <c r="D28" s="110"/>
      <c r="E28" s="8" t="s">
        <v>535</v>
      </c>
      <c r="F28" s="25"/>
      <c r="G28" s="25"/>
      <c r="H28" s="25"/>
      <c r="I28" s="25"/>
      <c r="J28" s="25"/>
      <c r="K28" s="25"/>
      <c r="L28" s="55" t="s">
        <v>536</v>
      </c>
      <c r="M28" s="138">
        <v>2922</v>
      </c>
      <c r="N28" s="38"/>
      <c r="O28" s="38"/>
      <c r="P28" s="38"/>
      <c r="Q28" s="38"/>
      <c r="R28" s="95"/>
      <c r="S28" s="38"/>
      <c r="T28" s="3"/>
      <c r="U28" s="3"/>
      <c r="V28" s="72"/>
      <c r="W28" s="72"/>
      <c r="X28" s="72"/>
      <c r="Y28" s="72"/>
      <c r="Z28" s="72"/>
      <c r="AA28" s="72"/>
      <c r="AB28" s="191" t="s">
        <v>527</v>
      </c>
      <c r="AC28" s="191" t="s">
        <v>527</v>
      </c>
      <c r="AD28" s="19"/>
      <c r="AE28" s="88"/>
      <c r="AF28" s="73"/>
      <c r="AG28" s="73"/>
      <c r="AH28" s="73"/>
      <c r="AI28" s="3"/>
    </row>
    <row r="29" spans="1:65" s="24" customFormat="1" ht="102" customHeight="1" x14ac:dyDescent="0.2">
      <c r="A29" s="3"/>
      <c r="B29" s="147"/>
      <c r="C29" s="147"/>
      <c r="D29" s="148"/>
      <c r="E29" s="147" t="s">
        <v>420</v>
      </c>
      <c r="F29" s="3"/>
      <c r="G29" s="25"/>
      <c r="H29" s="114"/>
      <c r="I29" s="25"/>
      <c r="J29" s="25"/>
      <c r="K29" s="25"/>
      <c r="L29" s="25"/>
      <c r="M29" s="38">
        <v>1</v>
      </c>
      <c r="N29" s="38"/>
      <c r="O29" s="38"/>
      <c r="P29" s="38"/>
      <c r="Q29" s="38"/>
      <c r="R29" s="95"/>
      <c r="S29" s="38"/>
      <c r="T29" s="3"/>
      <c r="U29" s="3" t="s">
        <v>487</v>
      </c>
      <c r="V29" s="72"/>
      <c r="W29" s="72"/>
      <c r="X29" s="72"/>
      <c r="Y29" s="72"/>
      <c r="Z29" s="72"/>
      <c r="AA29" s="72"/>
      <c r="AB29" s="19"/>
      <c r="AC29" s="19"/>
      <c r="AD29" s="19"/>
      <c r="AE29" s="19"/>
      <c r="AF29" s="19"/>
      <c r="AG29" s="88"/>
      <c r="AH29" s="73"/>
      <c r="AI29" s="73"/>
      <c r="AJ29" s="73"/>
      <c r="AK29" s="3"/>
    </row>
    <row r="30" spans="1:65" s="24" customFormat="1" ht="90.75" customHeight="1" x14ac:dyDescent="0.2">
      <c r="A30" s="3"/>
      <c r="B30" s="147"/>
      <c r="C30" s="147"/>
      <c r="D30" s="148"/>
      <c r="E30" s="147" t="s">
        <v>421</v>
      </c>
      <c r="F30" s="3"/>
      <c r="G30" s="25"/>
      <c r="H30" s="114"/>
      <c r="I30" s="25"/>
      <c r="J30" s="25"/>
      <c r="K30" s="25"/>
      <c r="L30" s="25"/>
      <c r="M30" s="38">
        <v>0</v>
      </c>
      <c r="N30" s="38"/>
      <c r="O30" s="38"/>
      <c r="P30" s="38"/>
      <c r="Q30" s="38"/>
      <c r="R30" s="95"/>
      <c r="S30" s="38"/>
      <c r="T30" s="3"/>
      <c r="U30" s="3" t="s">
        <v>482</v>
      </c>
      <c r="V30" s="72"/>
      <c r="W30" s="72"/>
      <c r="X30" s="72"/>
      <c r="Y30" s="72"/>
      <c r="Z30" s="72"/>
      <c r="AA30" s="72"/>
      <c r="AB30" s="19"/>
      <c r="AC30" s="19"/>
      <c r="AD30" s="19"/>
      <c r="AE30" s="19"/>
      <c r="AF30" s="19"/>
      <c r="AG30" s="88"/>
      <c r="AH30" s="73"/>
      <c r="AI30" s="73"/>
      <c r="AJ30" s="73"/>
      <c r="AK30" s="3"/>
    </row>
    <row r="31" spans="1:65" s="24" customFormat="1" ht="157.9" customHeight="1" x14ac:dyDescent="0.2">
      <c r="A31" s="3"/>
      <c r="B31" s="8"/>
      <c r="C31" s="8"/>
      <c r="D31" s="192"/>
      <c r="E31" s="8" t="s">
        <v>538</v>
      </c>
      <c r="F31" s="25"/>
      <c r="G31" s="25"/>
      <c r="I31" s="25"/>
      <c r="J31" s="25"/>
      <c r="K31" s="25"/>
      <c r="L31" s="55" t="s">
        <v>539</v>
      </c>
      <c r="M31" s="55" t="s">
        <v>696</v>
      </c>
      <c r="N31" s="38"/>
      <c r="O31" s="38"/>
      <c r="P31" s="38"/>
      <c r="Q31" s="38"/>
      <c r="R31" s="38"/>
      <c r="S31" s="38"/>
      <c r="T31" s="3"/>
      <c r="U31" s="3" t="s">
        <v>483</v>
      </c>
      <c r="V31" s="72"/>
      <c r="W31" s="72"/>
      <c r="X31" s="72"/>
      <c r="Y31" s="72"/>
      <c r="Z31" s="72"/>
      <c r="AA31" s="72"/>
      <c r="AB31" s="191" t="s">
        <v>527</v>
      </c>
      <c r="AC31" s="191" t="s">
        <v>527</v>
      </c>
      <c r="AD31" s="19" t="s">
        <v>528</v>
      </c>
      <c r="AE31" s="73"/>
      <c r="AF31" s="73" t="s">
        <v>93</v>
      </c>
      <c r="AG31" s="73"/>
      <c r="AH31" s="73" t="s">
        <v>93</v>
      </c>
      <c r="AI31" s="3" t="s">
        <v>376</v>
      </c>
    </row>
    <row r="32" spans="1:65" s="24" customFormat="1" ht="192" customHeight="1" x14ac:dyDescent="0.2">
      <c r="A32" s="3"/>
      <c r="B32" s="8"/>
      <c r="C32" s="8"/>
      <c r="D32" s="192"/>
      <c r="E32" s="8" t="s">
        <v>541</v>
      </c>
      <c r="F32" s="25"/>
      <c r="G32" s="25"/>
      <c r="H32" s="25"/>
      <c r="I32" s="25"/>
      <c r="J32" s="25"/>
      <c r="K32" s="25"/>
      <c r="L32" s="55" t="s">
        <v>542</v>
      </c>
      <c r="M32" s="55" t="s">
        <v>710</v>
      </c>
      <c r="N32" s="38"/>
      <c r="O32" s="38"/>
      <c r="P32" s="38"/>
      <c r="Q32" s="38"/>
      <c r="R32" s="38"/>
      <c r="S32" s="38"/>
      <c r="T32" s="3"/>
      <c r="U32" s="3"/>
      <c r="V32" s="72"/>
      <c r="W32" s="72"/>
      <c r="X32" s="72"/>
      <c r="Y32" s="72"/>
      <c r="Z32" s="72"/>
      <c r="AA32" s="72"/>
      <c r="AB32" s="191" t="s">
        <v>527</v>
      </c>
      <c r="AC32" s="191" t="s">
        <v>527</v>
      </c>
      <c r="AD32" s="19"/>
      <c r="AE32" s="73"/>
      <c r="AF32" s="73"/>
      <c r="AG32" s="73"/>
      <c r="AH32" s="73"/>
      <c r="AI32" s="3"/>
    </row>
    <row r="33" spans="1:37" s="24" customFormat="1" ht="156" customHeight="1" x14ac:dyDescent="0.2">
      <c r="A33" s="3"/>
      <c r="B33" s="8"/>
      <c r="C33" s="8"/>
      <c r="D33" s="110"/>
      <c r="E33" s="8" t="s">
        <v>544</v>
      </c>
      <c r="F33" s="3"/>
      <c r="G33" s="25"/>
      <c r="H33" s="25"/>
      <c r="I33" s="25"/>
      <c r="J33" s="25"/>
      <c r="K33" s="25"/>
      <c r="L33" s="55" t="s">
        <v>545</v>
      </c>
      <c r="M33" s="55" t="s">
        <v>697</v>
      </c>
      <c r="N33" s="38"/>
      <c r="O33" s="38"/>
      <c r="P33" s="38"/>
      <c r="Q33" s="38"/>
      <c r="R33" s="38"/>
      <c r="S33" s="38"/>
      <c r="T33" s="3"/>
      <c r="U33" s="3" t="s">
        <v>484</v>
      </c>
      <c r="V33" s="72"/>
      <c r="W33" s="72"/>
      <c r="X33" s="72"/>
      <c r="Y33" s="72"/>
      <c r="Z33" s="72"/>
      <c r="AA33" s="72"/>
      <c r="AB33" s="191" t="s">
        <v>527</v>
      </c>
      <c r="AC33" s="191" t="s">
        <v>527</v>
      </c>
      <c r="AD33" s="19" t="s">
        <v>528</v>
      </c>
      <c r="AE33" s="73"/>
      <c r="AF33" s="73" t="s">
        <v>93</v>
      </c>
      <c r="AG33" s="73"/>
      <c r="AH33" s="73" t="s">
        <v>93</v>
      </c>
      <c r="AI33" s="3" t="s">
        <v>376</v>
      </c>
    </row>
    <row r="34" spans="1:37" s="24" customFormat="1" ht="177" customHeight="1" x14ac:dyDescent="0.2">
      <c r="A34" s="3"/>
      <c r="B34" s="8"/>
      <c r="C34" s="8"/>
      <c r="D34" s="110"/>
      <c r="E34" s="8" t="s">
        <v>547</v>
      </c>
      <c r="F34" s="25"/>
      <c r="G34" s="25"/>
      <c r="H34" s="25"/>
      <c r="I34" s="25"/>
      <c r="J34" s="25"/>
      <c r="K34" s="25"/>
      <c r="L34" s="55" t="s">
        <v>548</v>
      </c>
      <c r="M34" s="55" t="s">
        <v>711</v>
      </c>
      <c r="N34" s="38"/>
      <c r="O34" s="38"/>
      <c r="P34" s="38"/>
      <c r="Q34" s="38"/>
      <c r="R34" s="38"/>
      <c r="S34" s="38"/>
      <c r="T34" s="3"/>
      <c r="U34" s="3"/>
      <c r="V34" s="72"/>
      <c r="W34" s="72"/>
      <c r="X34" s="72"/>
      <c r="Y34" s="72"/>
      <c r="Z34" s="72"/>
      <c r="AA34" s="72"/>
      <c r="AB34" s="191" t="s">
        <v>527</v>
      </c>
      <c r="AC34" s="191" t="s">
        <v>527</v>
      </c>
      <c r="AD34" s="19"/>
      <c r="AE34" s="73"/>
      <c r="AF34" s="73"/>
      <c r="AG34" s="73"/>
      <c r="AH34" s="73"/>
      <c r="AI34" s="3"/>
    </row>
    <row r="35" spans="1:37" s="24" customFormat="1" ht="133.15" customHeight="1" x14ac:dyDescent="0.2">
      <c r="A35" s="3"/>
      <c r="B35" s="8"/>
      <c r="C35" s="8"/>
      <c r="D35" s="110"/>
      <c r="E35" s="8" t="s">
        <v>550</v>
      </c>
      <c r="F35" s="3"/>
      <c r="G35" s="25"/>
      <c r="H35" s="25"/>
      <c r="I35" s="25"/>
      <c r="J35" s="25"/>
      <c r="K35" s="25"/>
      <c r="L35" s="55" t="s">
        <v>551</v>
      </c>
      <c r="M35" s="55" t="s">
        <v>712</v>
      </c>
      <c r="N35" s="38"/>
      <c r="O35" s="38"/>
      <c r="P35" s="38"/>
      <c r="Q35" s="38"/>
      <c r="R35" s="38"/>
      <c r="S35" s="38"/>
      <c r="T35" s="3"/>
      <c r="U35" s="3" t="s">
        <v>485</v>
      </c>
      <c r="V35" s="72"/>
      <c r="W35" s="72"/>
      <c r="X35" s="72"/>
      <c r="Y35" s="72"/>
      <c r="Z35" s="72"/>
      <c r="AA35" s="72"/>
      <c r="AB35" s="191" t="s">
        <v>527</v>
      </c>
      <c r="AC35" s="191" t="s">
        <v>527</v>
      </c>
      <c r="AD35" s="19" t="s">
        <v>528</v>
      </c>
      <c r="AE35" s="73"/>
      <c r="AF35" s="73" t="s">
        <v>93</v>
      </c>
      <c r="AG35" s="73"/>
      <c r="AH35" s="73" t="s">
        <v>93</v>
      </c>
      <c r="AI35" s="3" t="s">
        <v>376</v>
      </c>
    </row>
    <row r="36" spans="1:37" s="24" customFormat="1" ht="204" customHeight="1" x14ac:dyDescent="0.2">
      <c r="A36" s="3"/>
      <c r="B36" s="8"/>
      <c r="C36" s="8"/>
      <c r="D36" s="110"/>
      <c r="E36" s="8" t="s">
        <v>553</v>
      </c>
      <c r="F36" s="25"/>
      <c r="G36" s="25"/>
      <c r="H36" s="25"/>
      <c r="I36" s="25"/>
      <c r="J36" s="25"/>
      <c r="K36" s="25"/>
      <c r="L36" s="55" t="s">
        <v>554</v>
      </c>
      <c r="M36" s="55" t="s">
        <v>713</v>
      </c>
      <c r="N36" s="38"/>
      <c r="O36" s="38"/>
      <c r="P36" s="38"/>
      <c r="Q36" s="38"/>
      <c r="R36" s="38"/>
      <c r="S36" s="38"/>
      <c r="T36" s="3"/>
      <c r="U36" s="3"/>
      <c r="V36" s="72"/>
      <c r="W36" s="72"/>
      <c r="X36" s="72"/>
      <c r="Y36" s="72"/>
      <c r="Z36" s="72"/>
      <c r="AA36" s="72"/>
      <c r="AB36" s="191" t="s">
        <v>527</v>
      </c>
      <c r="AC36" s="191" t="s">
        <v>527</v>
      </c>
      <c r="AD36" s="19"/>
      <c r="AE36" s="73"/>
      <c r="AF36" s="73" t="s">
        <v>93</v>
      </c>
      <c r="AG36" s="73"/>
      <c r="AH36" s="73" t="s">
        <v>93</v>
      </c>
      <c r="AI36" s="3" t="s">
        <v>376</v>
      </c>
    </row>
    <row r="37" spans="1:37" s="24" customFormat="1" ht="150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/>
      <c r="H37" s="25"/>
      <c r="I37" s="25"/>
      <c r="J37" s="25"/>
      <c r="K37" s="25"/>
      <c r="L37" s="25" t="s">
        <v>467</v>
      </c>
      <c r="M37" s="25"/>
      <c r="N37" s="25"/>
      <c r="O37" s="25"/>
      <c r="P37" s="25"/>
      <c r="Q37" s="25"/>
      <c r="R37" s="90"/>
      <c r="S37" s="25"/>
      <c r="T37" s="3" t="s">
        <v>486</v>
      </c>
      <c r="U37" s="3" t="s">
        <v>646</v>
      </c>
      <c r="V37" s="72"/>
      <c r="W37" s="72"/>
      <c r="X37" s="72"/>
      <c r="Y37" s="72"/>
      <c r="Z37" s="72"/>
      <c r="AA37" s="72"/>
      <c r="AB37" s="73"/>
      <c r="AC37" s="73">
        <v>9</v>
      </c>
      <c r="AD37" s="73">
        <v>9</v>
      </c>
      <c r="AE37" s="73">
        <v>4</v>
      </c>
      <c r="AF37" s="73">
        <v>2</v>
      </c>
      <c r="AG37" s="73"/>
      <c r="AH37" s="73"/>
      <c r="AI37" s="73"/>
      <c r="AJ37" s="73" t="s">
        <v>468</v>
      </c>
      <c r="AK37" s="3" t="s">
        <v>469</v>
      </c>
    </row>
    <row r="38" spans="1:37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670</v>
      </c>
      <c r="N38" s="25"/>
      <c r="O38" s="25"/>
      <c r="P38" s="25"/>
      <c r="Q38" s="25"/>
      <c r="R38" s="90"/>
      <c r="S38" s="25"/>
      <c r="T38" s="3"/>
      <c r="U38" s="3" t="s">
        <v>647</v>
      </c>
      <c r="V38" s="72"/>
      <c r="W38" s="72"/>
      <c r="X38" s="72"/>
      <c r="Y38" s="72"/>
      <c r="Z38" s="72"/>
      <c r="AA38" s="72"/>
      <c r="AB38" s="73"/>
      <c r="AC38" s="73"/>
      <c r="AD38" s="73"/>
      <c r="AE38" s="73"/>
      <c r="AF38" s="73"/>
      <c r="AG38" s="73"/>
      <c r="AH38" s="73"/>
      <c r="AI38" s="73" t="s">
        <v>477</v>
      </c>
      <c r="AJ38" s="73"/>
      <c r="AK38" s="3" t="s">
        <v>469</v>
      </c>
    </row>
    <row r="39" spans="1:37" s="24" customFormat="1" ht="375" x14ac:dyDescent="0.2">
      <c r="A39" s="3"/>
      <c r="B39" s="132"/>
      <c r="C39" s="132"/>
      <c r="D39" s="133"/>
      <c r="E39" s="132" t="s">
        <v>411</v>
      </c>
      <c r="F39" s="3"/>
      <c r="G39" s="3"/>
      <c r="H39" s="3"/>
      <c r="I39" s="3"/>
      <c r="J39" s="3"/>
      <c r="K39" s="3"/>
      <c r="L39" s="25" t="s">
        <v>102</v>
      </c>
      <c r="M39" s="25" t="s">
        <v>313</v>
      </c>
      <c r="N39" s="3"/>
      <c r="O39" s="3"/>
      <c r="P39" s="3"/>
      <c r="Q39" s="3"/>
      <c r="R39" s="83"/>
      <c r="S39" s="3"/>
      <c r="T39" s="3"/>
      <c r="U39" s="3" t="s">
        <v>648</v>
      </c>
      <c r="V39" s="72"/>
      <c r="W39" s="72"/>
      <c r="X39" s="72"/>
      <c r="Y39" s="72"/>
      <c r="Z39" s="72"/>
      <c r="AA39" s="72"/>
      <c r="AB39" s="73"/>
      <c r="AC39" s="73">
        <v>9</v>
      </c>
      <c r="AD39" s="73">
        <v>9</v>
      </c>
      <c r="AE39" s="73"/>
      <c r="AF39" s="73">
        <v>2</v>
      </c>
      <c r="AG39" s="73"/>
      <c r="AH39" s="73"/>
      <c r="AI39" s="73" t="s">
        <v>93</v>
      </c>
      <c r="AJ39" s="73" t="s">
        <v>93</v>
      </c>
      <c r="AK39" s="3" t="s">
        <v>197</v>
      </c>
    </row>
    <row r="40" spans="1:37" s="24" customFormat="1" ht="37.5" x14ac:dyDescent="0.2">
      <c r="A40" s="3"/>
      <c r="B40" s="101"/>
      <c r="C40" s="101"/>
      <c r="D40" s="109"/>
      <c r="E40" s="101" t="s">
        <v>307</v>
      </c>
      <c r="F40" s="3"/>
      <c r="G40" s="25"/>
      <c r="H40" s="25"/>
      <c r="I40" s="25"/>
      <c r="J40" s="25"/>
      <c r="K40" s="25"/>
      <c r="L40" s="25" t="s">
        <v>306</v>
      </c>
      <c r="M40" s="25" t="s">
        <v>311</v>
      </c>
      <c r="N40" s="25"/>
      <c r="O40" s="25"/>
      <c r="P40" s="25"/>
      <c r="Q40" s="25"/>
      <c r="R40" s="25"/>
      <c r="S40" s="25"/>
      <c r="T40" s="3"/>
      <c r="U40" s="3" t="s">
        <v>649</v>
      </c>
      <c r="V40" s="72"/>
      <c r="W40" s="72"/>
      <c r="X40" s="72"/>
      <c r="Y40" s="72"/>
      <c r="Z40" s="72"/>
      <c r="AA40" s="72"/>
      <c r="AB40" s="19">
        <v>9</v>
      </c>
      <c r="AC40" s="73"/>
      <c r="AD40" s="73"/>
      <c r="AE40" s="19"/>
      <c r="AF40" s="73"/>
      <c r="AG40" s="73"/>
      <c r="AH40" s="73"/>
      <c r="AI40" s="73" t="s">
        <v>93</v>
      </c>
      <c r="AJ40" s="73"/>
      <c r="AK40" s="3" t="s">
        <v>96</v>
      </c>
    </row>
    <row r="41" spans="1:37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/>
      <c r="H41" s="20"/>
      <c r="I41" s="20"/>
      <c r="J41" s="20"/>
      <c r="K41" s="20"/>
      <c r="L41" s="20" t="s">
        <v>301</v>
      </c>
      <c r="M41" s="25" t="s">
        <v>194</v>
      </c>
      <c r="N41" s="117"/>
      <c r="O41" s="117"/>
      <c r="P41" s="117"/>
      <c r="Q41" s="20"/>
      <c r="R41" s="117"/>
      <c r="S41" s="20"/>
      <c r="T41" s="119"/>
      <c r="U41" s="140" t="s">
        <v>650</v>
      </c>
      <c r="V41" s="140"/>
      <c r="W41" s="140"/>
      <c r="X41" s="116"/>
      <c r="Y41" s="116"/>
      <c r="Z41" s="116"/>
      <c r="AA41" s="116"/>
      <c r="AB41" s="116">
        <v>9</v>
      </c>
      <c r="AC41" s="116"/>
      <c r="AD41" s="116"/>
      <c r="AE41" s="116">
        <v>4</v>
      </c>
      <c r="AF41" s="120"/>
      <c r="AG41" s="116"/>
      <c r="AH41" s="116"/>
      <c r="AI41" s="116"/>
      <c r="AJ41" s="73" t="s">
        <v>93</v>
      </c>
      <c r="AK41" s="116" t="s">
        <v>189</v>
      </c>
    </row>
    <row r="42" spans="1:37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/>
      <c r="H42" s="33"/>
      <c r="I42" s="33"/>
      <c r="J42" s="33"/>
      <c r="K42" s="33"/>
      <c r="L42" s="25" t="s">
        <v>287</v>
      </c>
      <c r="M42" s="25" t="s">
        <v>714</v>
      </c>
      <c r="N42" s="3"/>
      <c r="O42" s="3"/>
      <c r="P42" s="3"/>
      <c r="Q42" s="3"/>
      <c r="R42" s="83"/>
      <c r="S42" s="83"/>
      <c r="T42" s="3" t="s">
        <v>237</v>
      </c>
      <c r="U42" s="3" t="s">
        <v>145</v>
      </c>
      <c r="V42" s="72"/>
      <c r="W42" s="72"/>
      <c r="X42" s="72"/>
      <c r="Y42" s="72"/>
      <c r="Z42" s="72"/>
      <c r="AA42" s="72"/>
      <c r="AB42" s="91">
        <v>9</v>
      </c>
      <c r="AC42" s="91"/>
      <c r="AD42" s="91"/>
      <c r="AE42" s="91">
        <v>4</v>
      </c>
      <c r="AF42" s="91"/>
      <c r="AG42" s="91"/>
      <c r="AH42" s="91"/>
      <c r="AI42" s="70" t="s">
        <v>207</v>
      </c>
      <c r="AJ42" s="25"/>
      <c r="AK42" s="3" t="s">
        <v>13</v>
      </c>
    </row>
    <row r="43" spans="1:37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/>
      <c r="H43" s="3"/>
      <c r="I43" s="3"/>
      <c r="J43" s="3"/>
      <c r="K43" s="3"/>
      <c r="L43" s="25" t="s">
        <v>172</v>
      </c>
      <c r="M43" s="3" t="s">
        <v>172</v>
      </c>
      <c r="N43" s="3"/>
      <c r="O43" s="3"/>
      <c r="P43" s="3"/>
      <c r="Q43" s="3"/>
      <c r="R43" s="83"/>
      <c r="S43" s="3"/>
      <c r="T43" s="3" t="s">
        <v>239</v>
      </c>
      <c r="U43" s="3" t="s">
        <v>488</v>
      </c>
      <c r="V43" s="72"/>
      <c r="W43" s="72"/>
      <c r="X43" s="72"/>
      <c r="Y43" s="72"/>
      <c r="Z43" s="72"/>
      <c r="AA43" s="72"/>
      <c r="AB43" s="91">
        <v>9</v>
      </c>
      <c r="AC43" s="91">
        <v>9</v>
      </c>
      <c r="AD43" s="91">
        <v>9</v>
      </c>
      <c r="AE43" s="91">
        <v>4</v>
      </c>
      <c r="AF43" s="73"/>
      <c r="AG43" s="73"/>
      <c r="AH43" s="73"/>
      <c r="AI43" s="73"/>
      <c r="AJ43" s="73" t="s">
        <v>93</v>
      </c>
      <c r="AK43" s="3" t="s">
        <v>10</v>
      </c>
    </row>
    <row r="44" spans="1:37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/>
      <c r="H44" s="3"/>
      <c r="I44" s="3"/>
      <c r="J44" s="3"/>
      <c r="K44" s="3"/>
      <c r="L44" s="25" t="s">
        <v>424</v>
      </c>
      <c r="M44" s="3" t="s">
        <v>196</v>
      </c>
      <c r="N44" s="3"/>
      <c r="O44" s="3"/>
      <c r="P44" s="3"/>
      <c r="Q44" s="3"/>
      <c r="R44" s="83"/>
      <c r="S44" s="3"/>
      <c r="T44" s="3" t="s">
        <v>300</v>
      </c>
      <c r="U44" s="3" t="s">
        <v>146</v>
      </c>
      <c r="V44" s="72"/>
      <c r="W44" s="72"/>
      <c r="X44" s="72"/>
      <c r="Y44" s="72"/>
      <c r="Z44" s="72"/>
      <c r="AA44" s="72"/>
      <c r="AB44" s="73"/>
      <c r="AC44" s="73"/>
      <c r="AD44" s="73"/>
      <c r="AE44" s="91">
        <v>4</v>
      </c>
      <c r="AF44" s="92" t="s">
        <v>303</v>
      </c>
      <c r="AG44" s="73"/>
      <c r="AH44" s="73"/>
      <c r="AI44" s="92" t="s">
        <v>93</v>
      </c>
      <c r="AJ44" s="73"/>
      <c r="AK44" s="3" t="s">
        <v>14</v>
      </c>
    </row>
  </sheetData>
  <mergeCells count="34">
    <mergeCell ref="AG5:AG6"/>
    <mergeCell ref="AH5:AH6"/>
    <mergeCell ref="AI5:AI6"/>
    <mergeCell ref="AB5:AB6"/>
    <mergeCell ref="AC5:AC6"/>
    <mergeCell ref="AD5:AD6"/>
    <mergeCell ref="AE5:AE6"/>
    <mergeCell ref="AF5:AF6"/>
    <mergeCell ref="AB3:AF4"/>
    <mergeCell ref="AG3:AJ4"/>
    <mergeCell ref="AK3:AK6"/>
    <mergeCell ref="F4:G5"/>
    <mergeCell ref="H4:I5"/>
    <mergeCell ref="J4:K5"/>
    <mergeCell ref="R5:S5"/>
    <mergeCell ref="P4:S4"/>
    <mergeCell ref="N4:O5"/>
    <mergeCell ref="T5:T6"/>
    <mergeCell ref="P5:Q5"/>
    <mergeCell ref="AJ5:AJ6"/>
    <mergeCell ref="A1:AA1"/>
    <mergeCell ref="A2:AA2"/>
    <mergeCell ref="A3:A6"/>
    <mergeCell ref="B3:B6"/>
    <mergeCell ref="C3:C6"/>
    <mergeCell ref="D3:D6"/>
    <mergeCell ref="E3:E6"/>
    <mergeCell ref="F3:K3"/>
    <mergeCell ref="L3:M5"/>
    <mergeCell ref="N3:S3"/>
    <mergeCell ref="T3:AA4"/>
    <mergeCell ref="U5:U6"/>
    <mergeCell ref="V5:X5"/>
    <mergeCell ref="Y5:AA5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K47"/>
  <sheetViews>
    <sheetView zoomScaleNormal="100" workbookViewId="0">
      <pane xSplit="5" ySplit="6" topLeftCell="I44" activePane="bottomRight" state="frozen"/>
      <selection pane="topRight" activeCell="F1" sqref="F1"/>
      <selection pane="bottomLeft" activeCell="A7" sqref="A7"/>
      <selection pane="bottomRight" activeCell="N7" sqref="N7:R47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19" width="6.75" style="7" customWidth="1"/>
    <col min="20" max="20" width="12.25" style="1" customWidth="1"/>
    <col min="21" max="21" width="18.625" style="1" customWidth="1"/>
    <col min="22" max="22" width="6.75" style="6"/>
    <col min="23" max="24" width="8.25" style="6" bestFit="1" customWidth="1"/>
    <col min="25" max="25" width="6.75" style="6"/>
    <col min="26" max="27" width="8.25" style="6" bestFit="1" customWidth="1"/>
    <col min="28" max="36" width="6.75" style="7"/>
    <col min="37" max="37" width="8.375" style="7" customWidth="1"/>
    <col min="38" max="16384" width="6.75" style="7"/>
  </cols>
  <sheetData>
    <row r="1" spans="1:37" ht="19.5" x14ac:dyDescent="0.2">
      <c r="A1" s="262" t="s">
        <v>417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</row>
    <row r="2" spans="1:37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</row>
    <row r="3" spans="1:37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276</v>
      </c>
      <c r="F3" s="220" t="s">
        <v>700</v>
      </c>
      <c r="G3" s="221"/>
      <c r="H3" s="221"/>
      <c r="I3" s="221"/>
      <c r="J3" s="221"/>
      <c r="K3" s="222"/>
      <c r="L3" s="290" t="s">
        <v>701</v>
      </c>
      <c r="M3" s="291"/>
      <c r="N3" s="255" t="s">
        <v>67</v>
      </c>
      <c r="O3" s="256"/>
      <c r="P3" s="256"/>
      <c r="Q3" s="256"/>
      <c r="R3" s="256"/>
      <c r="S3" s="256"/>
      <c r="T3" s="237" t="s">
        <v>147</v>
      </c>
      <c r="U3" s="238"/>
      <c r="V3" s="238"/>
      <c r="W3" s="238"/>
      <c r="X3" s="238"/>
      <c r="Y3" s="238"/>
      <c r="Z3" s="238"/>
      <c r="AA3" s="239"/>
      <c r="AB3" s="231" t="s">
        <v>273</v>
      </c>
      <c r="AC3" s="232"/>
      <c r="AD3" s="232"/>
      <c r="AE3" s="232"/>
      <c r="AF3" s="233"/>
      <c r="AG3" s="237" t="s">
        <v>274</v>
      </c>
      <c r="AH3" s="238"/>
      <c r="AI3" s="238"/>
      <c r="AJ3" s="239"/>
      <c r="AK3" s="264" t="s">
        <v>275</v>
      </c>
    </row>
    <row r="4" spans="1:37" s="5" customFormat="1" ht="18.75" customHeight="1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92"/>
      <c r="M4" s="293"/>
      <c r="N4" s="227" t="s">
        <v>702</v>
      </c>
      <c r="O4" s="227"/>
      <c r="P4" s="227"/>
      <c r="Q4" s="227"/>
      <c r="R4" s="227"/>
      <c r="S4" s="227"/>
      <c r="T4" s="240"/>
      <c r="U4" s="241"/>
      <c r="V4" s="241"/>
      <c r="W4" s="241"/>
      <c r="X4" s="241"/>
      <c r="Y4" s="241"/>
      <c r="Z4" s="241"/>
      <c r="AA4" s="242"/>
      <c r="AB4" s="234"/>
      <c r="AC4" s="235"/>
      <c r="AD4" s="235"/>
      <c r="AE4" s="235"/>
      <c r="AF4" s="236"/>
      <c r="AG4" s="240"/>
      <c r="AH4" s="241"/>
      <c r="AI4" s="241"/>
      <c r="AJ4" s="242"/>
      <c r="AK4" s="265"/>
    </row>
    <row r="5" spans="1:37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94"/>
      <c r="M5" s="295"/>
      <c r="N5" s="226" t="s">
        <v>53</v>
      </c>
      <c r="O5" s="228"/>
      <c r="P5" s="226" t="s">
        <v>295</v>
      </c>
      <c r="Q5" s="228"/>
      <c r="R5" s="226" t="s">
        <v>295</v>
      </c>
      <c r="S5" s="228"/>
      <c r="T5" s="251" t="s">
        <v>149</v>
      </c>
      <c r="U5" s="251" t="s">
        <v>267</v>
      </c>
      <c r="V5" s="253" t="s">
        <v>228</v>
      </c>
      <c r="W5" s="253"/>
      <c r="X5" s="253"/>
      <c r="Y5" s="253" t="s">
        <v>229</v>
      </c>
      <c r="Z5" s="253"/>
      <c r="AA5" s="253"/>
      <c r="AB5" s="224" t="s">
        <v>295</v>
      </c>
      <c r="AC5" s="224" t="s">
        <v>58</v>
      </c>
      <c r="AD5" s="224" t="s">
        <v>59</v>
      </c>
      <c r="AE5" s="224" t="s">
        <v>53</v>
      </c>
      <c r="AF5" s="224" t="s">
        <v>60</v>
      </c>
      <c r="AG5" s="243" t="s">
        <v>61</v>
      </c>
      <c r="AH5" s="243" t="s">
        <v>153</v>
      </c>
      <c r="AI5" s="243" t="s">
        <v>62</v>
      </c>
      <c r="AJ5" s="243" t="s">
        <v>63</v>
      </c>
      <c r="AK5" s="265"/>
    </row>
    <row r="6" spans="1:37" s="5" customFormat="1" ht="37.5" x14ac:dyDescent="0.2">
      <c r="A6" s="219"/>
      <c r="B6" s="219"/>
      <c r="C6" s="219"/>
      <c r="D6" s="219"/>
      <c r="E6" s="219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29" t="s">
        <v>119</v>
      </c>
      <c r="Q6" s="29" t="s">
        <v>120</v>
      </c>
      <c r="R6" s="29" t="s">
        <v>119</v>
      </c>
      <c r="S6" s="29" t="s">
        <v>120</v>
      </c>
      <c r="T6" s="252"/>
      <c r="U6" s="252"/>
      <c r="V6" s="198" t="s">
        <v>148</v>
      </c>
      <c r="W6" s="198" t="s">
        <v>113</v>
      </c>
      <c r="X6" s="198" t="s">
        <v>114</v>
      </c>
      <c r="Y6" s="198" t="s">
        <v>148</v>
      </c>
      <c r="Z6" s="198" t="s">
        <v>113</v>
      </c>
      <c r="AA6" s="198" t="s">
        <v>114</v>
      </c>
      <c r="AB6" s="225"/>
      <c r="AC6" s="225"/>
      <c r="AD6" s="225"/>
      <c r="AE6" s="225"/>
      <c r="AF6" s="225"/>
      <c r="AG6" s="244"/>
      <c r="AH6" s="244"/>
      <c r="AI6" s="244"/>
      <c r="AJ6" s="244"/>
      <c r="AK6" s="266"/>
    </row>
    <row r="7" spans="1:37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/>
      <c r="H7" s="19"/>
      <c r="I7" s="19"/>
      <c r="J7" s="19"/>
      <c r="K7" s="19"/>
      <c r="L7" s="25" t="s">
        <v>560</v>
      </c>
      <c r="M7" s="25">
        <v>0</v>
      </c>
      <c r="N7" s="25"/>
      <c r="O7" s="25"/>
      <c r="P7" s="25"/>
      <c r="Q7" s="25"/>
      <c r="R7" s="25"/>
      <c r="S7" s="25"/>
      <c r="T7" s="3" t="s">
        <v>240</v>
      </c>
      <c r="U7" s="3" t="s">
        <v>15</v>
      </c>
      <c r="V7" s="98"/>
      <c r="W7" s="98"/>
      <c r="X7" s="98"/>
      <c r="Y7" s="98"/>
      <c r="Z7" s="98"/>
      <c r="AA7" s="98"/>
      <c r="AB7" s="33" t="s">
        <v>527</v>
      </c>
      <c r="AC7" s="33" t="s">
        <v>527</v>
      </c>
      <c r="AD7" s="33" t="s">
        <v>527</v>
      </c>
      <c r="AE7" s="33" t="s">
        <v>527</v>
      </c>
      <c r="AF7" s="193" t="s">
        <v>528</v>
      </c>
      <c r="AG7" s="3"/>
      <c r="AH7" s="3"/>
      <c r="AI7" s="3"/>
      <c r="AJ7" s="25" t="s">
        <v>93</v>
      </c>
      <c r="AK7" s="3" t="s">
        <v>18</v>
      </c>
    </row>
    <row r="8" spans="1:37" s="23" customFormat="1" ht="93.75" x14ac:dyDescent="0.2">
      <c r="A8" s="99"/>
      <c r="B8" s="102"/>
      <c r="C8" s="102"/>
      <c r="D8" s="102"/>
      <c r="E8" s="102" t="s">
        <v>562</v>
      </c>
      <c r="F8" s="22"/>
      <c r="G8" s="19"/>
      <c r="H8" s="19"/>
      <c r="I8" s="19"/>
      <c r="J8" s="19"/>
      <c r="K8" s="19"/>
      <c r="L8" s="55" t="s">
        <v>564</v>
      </c>
      <c r="M8" s="25" t="s">
        <v>715</v>
      </c>
      <c r="N8" s="25"/>
      <c r="O8" s="25"/>
      <c r="P8" s="25"/>
      <c r="Q8" s="25"/>
      <c r="R8" s="25"/>
      <c r="S8" s="25"/>
      <c r="T8" s="3"/>
      <c r="U8" s="3"/>
      <c r="V8" s="98"/>
      <c r="W8" s="98"/>
      <c r="X8" s="98"/>
      <c r="Y8" s="98"/>
      <c r="Z8" s="98"/>
      <c r="AA8" s="98"/>
      <c r="AB8" s="3"/>
      <c r="AC8" s="25"/>
      <c r="AD8" s="33" t="s">
        <v>527</v>
      </c>
      <c r="AE8" s="3"/>
      <c r="AF8" s="3"/>
      <c r="AG8" s="3"/>
      <c r="AH8" s="3"/>
      <c r="AI8" s="3"/>
      <c r="AJ8" s="25"/>
      <c r="AK8" s="3"/>
    </row>
    <row r="9" spans="1:37" s="23" customFormat="1" ht="112.5" x14ac:dyDescent="0.2">
      <c r="A9" s="22"/>
      <c r="B9" s="104"/>
      <c r="C9" s="104"/>
      <c r="D9" s="104"/>
      <c r="E9" s="102" t="s">
        <v>566</v>
      </c>
      <c r="F9" s="22"/>
      <c r="G9" s="19"/>
      <c r="H9" s="19"/>
      <c r="I9" s="19"/>
      <c r="J9" s="19"/>
      <c r="K9" s="19"/>
      <c r="L9" s="25" t="s">
        <v>567</v>
      </c>
      <c r="M9" s="25" t="s">
        <v>692</v>
      </c>
      <c r="N9" s="25"/>
      <c r="O9" s="25"/>
      <c r="P9" s="25"/>
      <c r="Q9" s="25"/>
      <c r="R9" s="25"/>
      <c r="S9" s="25"/>
      <c r="T9" s="3"/>
      <c r="U9" s="3" t="s">
        <v>16</v>
      </c>
      <c r="V9" s="72"/>
      <c r="W9" s="72"/>
      <c r="X9" s="72"/>
      <c r="Y9" s="72"/>
      <c r="Z9" s="72"/>
      <c r="AA9" s="72"/>
      <c r="AB9" s="3"/>
      <c r="AC9" s="25"/>
      <c r="AD9" s="33" t="s">
        <v>527</v>
      </c>
      <c r="AE9" s="3"/>
      <c r="AF9" s="3"/>
      <c r="AG9" s="3"/>
      <c r="AH9" s="3"/>
      <c r="AI9" s="3"/>
      <c r="AJ9" s="25" t="s">
        <v>93</v>
      </c>
      <c r="AK9" s="3"/>
    </row>
    <row r="10" spans="1:37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693</v>
      </c>
      <c r="N10" s="25"/>
      <c r="O10" s="25"/>
      <c r="P10" s="25"/>
      <c r="Q10" s="25"/>
      <c r="R10" s="25"/>
      <c r="S10" s="25"/>
      <c r="T10" s="3"/>
      <c r="U10" s="3"/>
      <c r="V10" s="72"/>
      <c r="W10" s="72"/>
      <c r="X10" s="72"/>
      <c r="Y10" s="72"/>
      <c r="Z10" s="72"/>
      <c r="AA10" s="72"/>
      <c r="AB10" s="3"/>
      <c r="AC10" s="25"/>
      <c r="AD10" s="33" t="s">
        <v>527</v>
      </c>
      <c r="AE10" s="3"/>
      <c r="AF10" s="3"/>
      <c r="AG10" s="3"/>
      <c r="AH10" s="3"/>
      <c r="AI10" s="3"/>
      <c r="AJ10" s="25"/>
      <c r="AK10" s="3"/>
    </row>
    <row r="11" spans="1:37" s="23" customFormat="1" ht="112.5" x14ac:dyDescent="0.2">
      <c r="A11" s="22"/>
      <c r="B11" s="104"/>
      <c r="C11" s="104"/>
      <c r="D11" s="104"/>
      <c r="E11" s="102" t="s">
        <v>571</v>
      </c>
      <c r="F11" s="36"/>
      <c r="G11" s="36"/>
      <c r="H11" s="36"/>
      <c r="I11" s="36"/>
      <c r="J11" s="36"/>
      <c r="K11" s="36"/>
      <c r="L11" s="55" t="s">
        <v>572</v>
      </c>
      <c r="M11" s="25" t="s">
        <v>716</v>
      </c>
      <c r="N11" s="25"/>
      <c r="O11" s="25"/>
      <c r="P11" s="25"/>
      <c r="Q11" s="25"/>
      <c r="R11" s="25"/>
      <c r="S11" s="25"/>
      <c r="T11" s="3"/>
      <c r="U11" s="3"/>
      <c r="V11" s="72"/>
      <c r="W11" s="72"/>
      <c r="X11" s="72"/>
      <c r="Y11" s="72"/>
      <c r="Z11" s="72"/>
      <c r="AA11" s="72"/>
      <c r="AB11" s="33" t="s">
        <v>527</v>
      </c>
      <c r="AC11" s="33" t="s">
        <v>527</v>
      </c>
      <c r="AD11" s="25"/>
      <c r="AE11" s="33" t="s">
        <v>527</v>
      </c>
      <c r="AF11" s="3"/>
      <c r="AG11" s="3"/>
      <c r="AH11" s="3"/>
      <c r="AI11" s="3"/>
      <c r="AJ11" s="25"/>
      <c r="AK11" s="3"/>
    </row>
    <row r="12" spans="1:37" s="23" customFormat="1" ht="93.75" x14ac:dyDescent="0.2">
      <c r="A12" s="22"/>
      <c r="B12" s="104"/>
      <c r="C12" s="104"/>
      <c r="D12" s="104"/>
      <c r="E12" s="102" t="s">
        <v>574</v>
      </c>
      <c r="F12" s="194"/>
      <c r="G12" s="26"/>
      <c r="H12" s="195"/>
      <c r="I12" s="26"/>
      <c r="J12" s="195"/>
      <c r="K12" s="26"/>
      <c r="L12" s="139" t="s">
        <v>578</v>
      </c>
      <c r="M12" s="25" t="s">
        <v>694</v>
      </c>
      <c r="N12" s="25"/>
      <c r="O12" s="25"/>
      <c r="P12" s="25"/>
      <c r="Q12" s="25"/>
      <c r="R12" s="25"/>
      <c r="S12" s="25"/>
      <c r="T12" s="3" t="s">
        <v>241</v>
      </c>
      <c r="U12" s="3" t="s">
        <v>17</v>
      </c>
      <c r="V12" s="72"/>
      <c r="W12" s="72"/>
      <c r="X12" s="72"/>
      <c r="Y12" s="72"/>
      <c r="Z12" s="72"/>
      <c r="AA12" s="72"/>
      <c r="AB12" s="3"/>
      <c r="AC12" s="33" t="s">
        <v>527</v>
      </c>
      <c r="AD12" s="33" t="s">
        <v>527</v>
      </c>
      <c r="AE12" s="3"/>
      <c r="AF12" s="3"/>
      <c r="AG12" s="3"/>
      <c r="AH12" s="3"/>
      <c r="AI12" s="3"/>
      <c r="AJ12" s="25" t="s">
        <v>93</v>
      </c>
      <c r="AK12" s="3" t="s">
        <v>18</v>
      </c>
    </row>
    <row r="13" spans="1:37" s="23" customFormat="1" ht="75" x14ac:dyDescent="0.2">
      <c r="A13" s="22"/>
      <c r="B13" s="104"/>
      <c r="C13" s="104"/>
      <c r="D13" s="104"/>
      <c r="E13" s="102" t="s">
        <v>580</v>
      </c>
      <c r="F13" s="194"/>
      <c r="G13" s="26"/>
      <c r="H13" s="195"/>
      <c r="I13" s="26"/>
      <c r="J13" s="195"/>
      <c r="K13" s="26"/>
      <c r="L13" s="139" t="s">
        <v>584</v>
      </c>
      <c r="M13" s="25" t="s">
        <v>695</v>
      </c>
      <c r="N13" s="25"/>
      <c r="O13" s="25"/>
      <c r="P13" s="25"/>
      <c r="Q13" s="25"/>
      <c r="R13" s="25"/>
      <c r="S13" s="25"/>
      <c r="T13" s="3"/>
      <c r="U13" s="3"/>
      <c r="V13" s="72"/>
      <c r="W13" s="72"/>
      <c r="X13" s="72"/>
      <c r="Y13" s="72"/>
      <c r="Z13" s="72"/>
      <c r="AA13" s="72"/>
      <c r="AB13" s="3"/>
      <c r="AC13" s="33" t="s">
        <v>527</v>
      </c>
      <c r="AD13" s="33" t="s">
        <v>527</v>
      </c>
      <c r="AE13" s="3"/>
      <c r="AF13" s="3"/>
      <c r="AG13" s="3"/>
      <c r="AH13" s="3"/>
      <c r="AI13" s="3"/>
      <c r="AJ13" s="25"/>
      <c r="AK13" s="3"/>
    </row>
    <row r="14" spans="1:37" s="23" customFormat="1" ht="75" x14ac:dyDescent="0.2">
      <c r="A14" s="22"/>
      <c r="B14" s="104"/>
      <c r="C14" s="104"/>
      <c r="D14" s="104"/>
      <c r="E14" s="102" t="s">
        <v>586</v>
      </c>
      <c r="F14" s="194"/>
      <c r="G14" s="26"/>
      <c r="H14" s="195"/>
      <c r="I14" s="26"/>
      <c r="J14" s="195"/>
      <c r="K14" s="26"/>
      <c r="L14" s="139" t="s">
        <v>590</v>
      </c>
      <c r="M14" s="25">
        <v>0</v>
      </c>
      <c r="N14" s="25"/>
      <c r="O14" s="25"/>
      <c r="P14" s="25"/>
      <c r="Q14" s="25"/>
      <c r="R14" s="25"/>
      <c r="S14" s="25"/>
      <c r="T14" s="3"/>
      <c r="U14" s="3"/>
      <c r="V14" s="72"/>
      <c r="W14" s="72"/>
      <c r="X14" s="72"/>
      <c r="Y14" s="72"/>
      <c r="Z14" s="72"/>
      <c r="AA14" s="72"/>
      <c r="AB14" s="3"/>
      <c r="AC14" s="33" t="s">
        <v>527</v>
      </c>
      <c r="AD14" s="33" t="s">
        <v>527</v>
      </c>
      <c r="AE14" s="3"/>
      <c r="AF14" s="3"/>
      <c r="AG14" s="3"/>
      <c r="AH14" s="3"/>
      <c r="AI14" s="3"/>
      <c r="AJ14" s="25"/>
      <c r="AK14" s="3"/>
    </row>
    <row r="15" spans="1:37" s="23" customFormat="1" ht="93.75" x14ac:dyDescent="0.2">
      <c r="A15" s="22"/>
      <c r="B15" s="104"/>
      <c r="C15" s="104"/>
      <c r="D15" s="104"/>
      <c r="E15" s="102" t="s">
        <v>591</v>
      </c>
      <c r="F15" s="194"/>
      <c r="G15" s="26"/>
      <c r="H15" s="195"/>
      <c r="I15" s="26"/>
      <c r="J15" s="195"/>
      <c r="K15" s="26"/>
      <c r="L15" s="139" t="s">
        <v>593</v>
      </c>
      <c r="M15" s="25" t="s">
        <v>716</v>
      </c>
      <c r="N15" s="25"/>
      <c r="O15" s="25"/>
      <c r="P15" s="25"/>
      <c r="Q15" s="25"/>
      <c r="R15" s="25"/>
      <c r="S15" s="25"/>
      <c r="T15" s="3"/>
      <c r="U15" s="3"/>
      <c r="V15" s="72"/>
      <c r="W15" s="72"/>
      <c r="X15" s="72"/>
      <c r="Y15" s="72"/>
      <c r="Z15" s="72"/>
      <c r="AA15" s="72"/>
      <c r="AB15" s="33" t="s">
        <v>527</v>
      </c>
      <c r="AC15" s="33" t="s">
        <v>527</v>
      </c>
      <c r="AD15" s="25"/>
      <c r="AE15" s="33" t="s">
        <v>527</v>
      </c>
      <c r="AF15" s="3"/>
      <c r="AG15" s="3"/>
      <c r="AH15" s="3"/>
      <c r="AI15" s="3"/>
      <c r="AJ15" s="25"/>
      <c r="AK15" s="3"/>
    </row>
    <row r="16" spans="1:37" s="23" customFormat="1" ht="93.75" x14ac:dyDescent="0.2">
      <c r="A16" s="22"/>
      <c r="B16" s="102"/>
      <c r="C16" s="104"/>
      <c r="D16" s="104"/>
      <c r="E16" s="102" t="s">
        <v>594</v>
      </c>
      <c r="F16" s="22"/>
      <c r="G16" s="25"/>
      <c r="H16" s="25"/>
      <c r="I16" s="25"/>
      <c r="J16" s="25"/>
      <c r="K16" s="25"/>
      <c r="L16" s="3" t="s">
        <v>595</v>
      </c>
      <c r="M16" s="25" t="s">
        <v>698</v>
      </c>
      <c r="N16" s="25"/>
      <c r="O16" s="25"/>
      <c r="P16" s="25"/>
      <c r="Q16" s="25"/>
      <c r="R16" s="25"/>
      <c r="S16" s="25"/>
      <c r="T16" s="3" t="s">
        <v>242</v>
      </c>
      <c r="U16" s="3" t="s">
        <v>597</v>
      </c>
      <c r="V16" s="72"/>
      <c r="W16" s="72"/>
      <c r="X16" s="72"/>
      <c r="Y16" s="72"/>
      <c r="Z16" s="72"/>
      <c r="AA16" s="72"/>
      <c r="AB16" s="3"/>
      <c r="AC16" s="33" t="s">
        <v>527</v>
      </c>
      <c r="AD16" s="33" t="s">
        <v>527</v>
      </c>
      <c r="AE16" s="3"/>
      <c r="AF16" s="3"/>
      <c r="AG16" s="3"/>
      <c r="AH16" s="3"/>
      <c r="AI16" s="3"/>
      <c r="AJ16" s="73" t="s">
        <v>93</v>
      </c>
      <c r="AK16" s="3" t="s">
        <v>18</v>
      </c>
    </row>
    <row r="17" spans="1:37" s="23" customFormat="1" ht="75" x14ac:dyDescent="0.2">
      <c r="A17" s="22"/>
      <c r="B17" s="102"/>
      <c r="C17" s="104"/>
      <c r="D17" s="104"/>
      <c r="E17" s="102" t="s">
        <v>598</v>
      </c>
      <c r="F17" s="22"/>
      <c r="G17" s="25"/>
      <c r="H17" s="25"/>
      <c r="I17" s="25"/>
      <c r="J17" s="25"/>
      <c r="K17" s="25"/>
      <c r="L17" s="25" t="s">
        <v>175</v>
      </c>
      <c r="M17" s="25" t="s">
        <v>699</v>
      </c>
      <c r="N17" s="25"/>
      <c r="O17" s="25"/>
      <c r="P17" s="25"/>
      <c r="Q17" s="25"/>
      <c r="R17" s="25"/>
      <c r="S17" s="25"/>
      <c r="T17" s="3"/>
      <c r="U17" s="3" t="s">
        <v>202</v>
      </c>
      <c r="V17" s="72"/>
      <c r="W17" s="72"/>
      <c r="X17" s="72"/>
      <c r="Y17" s="72"/>
      <c r="Z17" s="72"/>
      <c r="AA17" s="72"/>
      <c r="AB17" s="33" t="s">
        <v>527</v>
      </c>
      <c r="AC17" s="33" t="s">
        <v>527</v>
      </c>
      <c r="AD17" s="33" t="s">
        <v>527</v>
      </c>
      <c r="AE17" s="33" t="s">
        <v>527</v>
      </c>
      <c r="AF17" s="3"/>
      <c r="AG17" s="3"/>
      <c r="AH17" s="3"/>
      <c r="AI17" s="3"/>
      <c r="AJ17" s="73"/>
      <c r="AK17" s="3"/>
    </row>
    <row r="18" spans="1:37" s="23" customFormat="1" ht="75" x14ac:dyDescent="0.2">
      <c r="A18" s="22"/>
      <c r="B18" s="102"/>
      <c r="C18" s="104"/>
      <c r="D18" s="104"/>
      <c r="E18" s="102" t="s">
        <v>600</v>
      </c>
      <c r="F18" s="58"/>
      <c r="G18" s="20"/>
      <c r="H18" s="20"/>
      <c r="I18" s="20"/>
      <c r="J18" s="20"/>
      <c r="K18" s="196"/>
      <c r="L18" s="20" t="s">
        <v>601</v>
      </c>
      <c r="M18" s="20" t="s">
        <v>717</v>
      </c>
      <c r="N18" s="20"/>
      <c r="O18" s="20"/>
      <c r="P18" s="20"/>
      <c r="Q18" s="20"/>
      <c r="R18" s="20"/>
      <c r="S18" s="20"/>
      <c r="T18" s="3"/>
      <c r="U18" s="3"/>
      <c r="V18" s="72"/>
      <c r="W18" s="72"/>
      <c r="X18" s="72"/>
      <c r="Y18" s="72"/>
      <c r="Z18" s="72"/>
      <c r="AA18" s="72"/>
      <c r="AB18" s="33" t="s">
        <v>527</v>
      </c>
      <c r="AC18" s="33" t="s">
        <v>527</v>
      </c>
      <c r="AD18" s="73"/>
      <c r="AE18" s="33" t="s">
        <v>527</v>
      </c>
      <c r="AF18" s="3"/>
      <c r="AG18" s="3"/>
      <c r="AH18" s="3"/>
      <c r="AI18" s="3"/>
      <c r="AJ18" s="73"/>
      <c r="AK18" s="3"/>
    </row>
    <row r="19" spans="1:37" s="23" customFormat="1" ht="93.75" x14ac:dyDescent="0.2">
      <c r="A19" s="22"/>
      <c r="B19" s="102"/>
      <c r="C19" s="104"/>
      <c r="D19" s="104"/>
      <c r="E19" s="102" t="s">
        <v>603</v>
      </c>
      <c r="F19" s="59"/>
      <c r="G19" s="20"/>
      <c r="H19" s="20"/>
      <c r="I19" s="20"/>
      <c r="J19" s="20"/>
      <c r="K19" s="197"/>
      <c r="L19" s="20" t="s">
        <v>604</v>
      </c>
      <c r="M19" s="20" t="s">
        <v>718</v>
      </c>
      <c r="N19" s="25"/>
      <c r="O19" s="25"/>
      <c r="P19" s="25"/>
      <c r="Q19" s="25"/>
      <c r="R19" s="25"/>
      <c r="S19" s="25"/>
      <c r="T19" s="3"/>
      <c r="U19" s="3"/>
      <c r="V19" s="72"/>
      <c r="W19" s="72"/>
      <c r="X19" s="72"/>
      <c r="Y19" s="72"/>
      <c r="Z19" s="72"/>
      <c r="AA19" s="72"/>
      <c r="AB19" s="33" t="s">
        <v>527</v>
      </c>
      <c r="AC19" s="33" t="s">
        <v>527</v>
      </c>
      <c r="AD19" s="33" t="s">
        <v>527</v>
      </c>
      <c r="AE19" s="33" t="s">
        <v>527</v>
      </c>
      <c r="AF19" s="3"/>
      <c r="AG19" s="3"/>
      <c r="AH19" s="3"/>
      <c r="AI19" s="3"/>
      <c r="AJ19" s="73"/>
      <c r="AK19" s="3"/>
    </row>
    <row r="20" spans="1:37" s="23" customFormat="1" ht="93.75" x14ac:dyDescent="0.2">
      <c r="A20" s="22"/>
      <c r="B20" s="102"/>
      <c r="C20" s="104"/>
      <c r="D20" s="104"/>
      <c r="E20" s="102" t="s">
        <v>607</v>
      </c>
      <c r="F20" s="58"/>
      <c r="G20" s="20"/>
      <c r="H20" s="20"/>
      <c r="I20" s="20"/>
      <c r="J20" s="20"/>
      <c r="K20" s="196"/>
      <c r="L20" s="20" t="s">
        <v>608</v>
      </c>
      <c r="M20" s="20" t="s">
        <v>719</v>
      </c>
      <c r="N20" s="25"/>
      <c r="O20" s="25"/>
      <c r="P20" s="25"/>
      <c r="Q20" s="25"/>
      <c r="R20" s="25"/>
      <c r="S20" s="25"/>
      <c r="T20" s="3"/>
      <c r="U20" s="3"/>
      <c r="V20" s="72"/>
      <c r="W20" s="72"/>
      <c r="X20" s="72"/>
      <c r="Y20" s="72"/>
      <c r="Z20" s="72"/>
      <c r="AA20" s="72"/>
      <c r="AB20" s="3"/>
      <c r="AC20" s="33" t="s">
        <v>527</v>
      </c>
      <c r="AD20" s="33" t="s">
        <v>527</v>
      </c>
      <c r="AE20" s="3"/>
      <c r="AF20" s="3"/>
      <c r="AG20" s="3"/>
      <c r="AH20" s="3"/>
      <c r="AI20" s="3"/>
      <c r="AJ20" s="73"/>
      <c r="AK20" s="3"/>
    </row>
    <row r="21" spans="1:37" s="126" customFormat="1" ht="112.5" x14ac:dyDescent="0.2">
      <c r="A21" s="122"/>
      <c r="B21" s="103"/>
      <c r="C21" s="152"/>
      <c r="D21" s="152"/>
      <c r="E21" s="153" t="s">
        <v>440</v>
      </c>
      <c r="F21" s="132"/>
      <c r="G21" s="150"/>
      <c r="H21" s="132"/>
      <c r="I21" s="151"/>
      <c r="J21" s="132"/>
      <c r="K21" s="151"/>
      <c r="L21" s="151">
        <v>2.81</v>
      </c>
      <c r="M21" s="151" t="s">
        <v>450</v>
      </c>
      <c r="N21" s="151"/>
      <c r="O21" s="151"/>
      <c r="P21" s="151"/>
      <c r="Q21" s="151"/>
      <c r="R21" s="151"/>
      <c r="S21" s="151"/>
      <c r="T21" s="132" t="s">
        <v>243</v>
      </c>
      <c r="U21" s="132" t="s">
        <v>453</v>
      </c>
      <c r="V21" s="124"/>
      <c r="W21" s="124"/>
      <c r="X21" s="124"/>
      <c r="Y21" s="124"/>
      <c r="Z21" s="124"/>
      <c r="AA21" s="124"/>
      <c r="AB21" s="123"/>
      <c r="AC21" s="125">
        <v>9</v>
      </c>
      <c r="AD21" s="125">
        <v>9</v>
      </c>
      <c r="AE21" s="123">
        <v>4</v>
      </c>
      <c r="AF21" s="123">
        <v>2</v>
      </c>
      <c r="AG21" s="123"/>
      <c r="AH21" s="123"/>
      <c r="AI21" s="123"/>
      <c r="AJ21" s="125" t="s">
        <v>454</v>
      </c>
      <c r="AK21" s="123" t="s">
        <v>141</v>
      </c>
    </row>
    <row r="22" spans="1:37" s="159" customFormat="1" ht="56.25" x14ac:dyDescent="0.2">
      <c r="A22" s="127"/>
      <c r="B22" s="152"/>
      <c r="C22" s="152"/>
      <c r="D22" s="103"/>
      <c r="E22" s="154" t="s">
        <v>455</v>
      </c>
      <c r="F22" s="25"/>
      <c r="G22" s="25"/>
      <c r="H22" s="25"/>
      <c r="I22" s="22"/>
      <c r="J22" s="26"/>
      <c r="K22" s="155"/>
      <c r="L22" s="156" t="s">
        <v>347</v>
      </c>
      <c r="M22" s="151" t="s">
        <v>460</v>
      </c>
      <c r="N22" s="3"/>
      <c r="O22" s="22"/>
      <c r="P22" s="22"/>
      <c r="Q22" s="22"/>
      <c r="R22" s="22"/>
      <c r="S22" s="22"/>
      <c r="T22" s="22"/>
      <c r="U22" s="3" t="s">
        <v>463</v>
      </c>
      <c r="V22" s="157"/>
      <c r="W22" s="157"/>
      <c r="X22" s="157"/>
      <c r="Y22" s="157"/>
      <c r="Z22" s="157"/>
      <c r="AA22" s="157"/>
      <c r="AB22" s="157"/>
      <c r="AC22" s="157">
        <v>9</v>
      </c>
      <c r="AD22" s="157">
        <v>9</v>
      </c>
      <c r="AE22" s="157">
        <v>4</v>
      </c>
      <c r="AF22" s="157">
        <v>2</v>
      </c>
      <c r="AG22" s="158" t="s">
        <v>93</v>
      </c>
      <c r="AH22" s="157"/>
      <c r="AI22" s="157"/>
      <c r="AJ22" s="157"/>
      <c r="AK22" s="157" t="s">
        <v>141</v>
      </c>
    </row>
    <row r="23" spans="1:37" s="23" customFormat="1" ht="93.75" x14ac:dyDescent="0.2">
      <c r="A23" s="22"/>
      <c r="B23" s="152"/>
      <c r="C23" s="152"/>
      <c r="D23" s="152"/>
      <c r="E23" s="103" t="s">
        <v>349</v>
      </c>
      <c r="F23" s="22"/>
      <c r="G23" s="22"/>
      <c r="H23" s="22"/>
      <c r="I23" s="22"/>
      <c r="J23" s="22"/>
      <c r="K23" s="22"/>
      <c r="L23" s="22">
        <v>3.7</v>
      </c>
      <c r="M23" s="3" t="s">
        <v>158</v>
      </c>
      <c r="N23" s="22"/>
      <c r="O23" s="3"/>
      <c r="P23" s="22"/>
      <c r="Q23" s="22"/>
      <c r="R23" s="22"/>
      <c r="S23" s="22"/>
      <c r="T23" s="3" t="s">
        <v>244</v>
      </c>
      <c r="U23" s="3" t="s">
        <v>203</v>
      </c>
      <c r="V23" s="72"/>
      <c r="W23" s="72"/>
      <c r="X23" s="72"/>
      <c r="Y23" s="72"/>
      <c r="Z23" s="72"/>
      <c r="AA23" s="72"/>
      <c r="AB23" s="22"/>
      <c r="AC23" s="22">
        <v>9</v>
      </c>
      <c r="AD23" s="22">
        <v>9</v>
      </c>
      <c r="AE23" s="22">
        <v>4</v>
      </c>
      <c r="AF23" s="22">
        <v>2</v>
      </c>
      <c r="AG23" s="36" t="s">
        <v>93</v>
      </c>
      <c r="AH23" s="22"/>
      <c r="AI23" s="22"/>
      <c r="AJ23" s="22" t="s">
        <v>140</v>
      </c>
      <c r="AK23" s="22" t="s">
        <v>141</v>
      </c>
    </row>
    <row r="24" spans="1:37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/>
      <c r="H24" s="67"/>
      <c r="I24" s="67"/>
      <c r="J24" s="67"/>
      <c r="K24" s="67"/>
      <c r="L24" s="139" t="s">
        <v>611</v>
      </c>
      <c r="M24" s="138" t="s">
        <v>720</v>
      </c>
      <c r="N24" s="68"/>
      <c r="O24" s="68"/>
      <c r="P24" s="68"/>
      <c r="Q24" s="68"/>
      <c r="R24" s="68"/>
      <c r="S24" s="68"/>
      <c r="T24" s="3" t="s">
        <v>245</v>
      </c>
      <c r="U24" s="3" t="s">
        <v>204</v>
      </c>
      <c r="V24" s="72"/>
      <c r="W24" s="72"/>
      <c r="X24" s="72"/>
      <c r="Y24" s="72"/>
      <c r="Z24" s="72"/>
      <c r="AA24" s="72"/>
      <c r="AB24" s="33" t="s">
        <v>527</v>
      </c>
      <c r="AC24" s="33" t="s">
        <v>527</v>
      </c>
      <c r="AD24" s="36"/>
      <c r="AE24" s="33" t="s">
        <v>527</v>
      </c>
      <c r="AF24" s="36"/>
      <c r="AG24" s="36" t="s">
        <v>93</v>
      </c>
      <c r="AH24" s="36"/>
      <c r="AI24" s="36"/>
      <c r="AJ24" s="36"/>
      <c r="AK24" s="22" t="s">
        <v>18</v>
      </c>
    </row>
    <row r="25" spans="1:37" s="23" customFormat="1" ht="112.5" x14ac:dyDescent="0.2">
      <c r="A25" s="22"/>
      <c r="B25" s="105"/>
      <c r="C25" s="106"/>
      <c r="D25" s="106"/>
      <c r="E25" s="105" t="s">
        <v>613</v>
      </c>
      <c r="F25" s="67"/>
      <c r="G25" s="67"/>
      <c r="H25" s="67"/>
      <c r="I25" s="67"/>
      <c r="J25" s="67"/>
      <c r="K25" s="67"/>
      <c r="L25" s="139" t="s">
        <v>614</v>
      </c>
      <c r="M25" s="138" t="s">
        <v>721</v>
      </c>
      <c r="N25" s="68"/>
      <c r="O25" s="68"/>
      <c r="P25" s="68"/>
      <c r="Q25" s="68"/>
      <c r="R25" s="68"/>
      <c r="S25" s="68"/>
      <c r="T25" s="3"/>
      <c r="U25" s="3"/>
      <c r="V25" s="72"/>
      <c r="W25" s="72"/>
      <c r="X25" s="72"/>
      <c r="Y25" s="72"/>
      <c r="Z25" s="72"/>
      <c r="AA25" s="72"/>
      <c r="AB25" s="33" t="s">
        <v>527</v>
      </c>
      <c r="AC25" s="33" t="s">
        <v>527</v>
      </c>
      <c r="AD25" s="36"/>
      <c r="AE25" s="33" t="s">
        <v>527</v>
      </c>
      <c r="AF25" s="36"/>
      <c r="AG25" s="36"/>
      <c r="AH25" s="36"/>
      <c r="AI25" s="36"/>
      <c r="AJ25" s="36"/>
      <c r="AK25" s="22"/>
    </row>
    <row r="26" spans="1:37" s="23" customFormat="1" ht="187.5" x14ac:dyDescent="0.2">
      <c r="A26" s="22"/>
      <c r="B26" s="105"/>
      <c r="C26" s="106"/>
      <c r="D26" s="106"/>
      <c r="E26" s="105" t="s">
        <v>616</v>
      </c>
      <c r="F26" s="67"/>
      <c r="G26" s="67"/>
      <c r="H26" s="67"/>
      <c r="I26" s="67"/>
      <c r="J26" s="67"/>
      <c r="K26" s="67"/>
      <c r="L26" s="139" t="s">
        <v>617</v>
      </c>
      <c r="M26" s="138" t="s">
        <v>722</v>
      </c>
      <c r="N26" s="68"/>
      <c r="O26" s="68"/>
      <c r="P26" s="68"/>
      <c r="Q26" s="68"/>
      <c r="R26" s="68"/>
      <c r="S26" s="68"/>
      <c r="T26" s="3"/>
      <c r="U26" s="3"/>
      <c r="V26" s="72"/>
      <c r="W26" s="72"/>
      <c r="X26" s="72"/>
      <c r="Y26" s="72"/>
      <c r="Z26" s="72"/>
      <c r="AA26" s="72"/>
      <c r="AB26" s="33" t="s">
        <v>527</v>
      </c>
      <c r="AC26" s="33" t="s">
        <v>527</v>
      </c>
      <c r="AD26" s="36"/>
      <c r="AE26" s="33" t="s">
        <v>527</v>
      </c>
      <c r="AF26" s="36"/>
      <c r="AG26" s="36"/>
      <c r="AH26" s="36"/>
      <c r="AI26" s="36"/>
      <c r="AJ26" s="36"/>
      <c r="AK26" s="22"/>
    </row>
    <row r="27" spans="1:37" s="23" customFormat="1" ht="225" x14ac:dyDescent="0.2">
      <c r="A27" s="22"/>
      <c r="B27" s="105"/>
      <c r="C27" s="105"/>
      <c r="D27" s="105"/>
      <c r="E27" s="105" t="s">
        <v>619</v>
      </c>
      <c r="F27" s="67"/>
      <c r="G27" s="67"/>
      <c r="H27" s="67"/>
      <c r="I27" s="67"/>
      <c r="J27" s="67"/>
      <c r="K27" s="67"/>
      <c r="L27" s="139" t="s">
        <v>620</v>
      </c>
      <c r="M27" s="138" t="s">
        <v>723</v>
      </c>
      <c r="N27" s="68"/>
      <c r="O27" s="68"/>
      <c r="P27" s="68"/>
      <c r="Q27" s="68"/>
      <c r="R27" s="68"/>
      <c r="S27" s="68"/>
      <c r="T27" s="3"/>
      <c r="U27" s="3" t="s">
        <v>205</v>
      </c>
      <c r="V27" s="72"/>
      <c r="W27" s="72"/>
      <c r="X27" s="72"/>
      <c r="Y27" s="72"/>
      <c r="Z27" s="72"/>
      <c r="AA27" s="72"/>
      <c r="AB27" s="33" t="s">
        <v>527</v>
      </c>
      <c r="AC27" s="33" t="s">
        <v>527</v>
      </c>
      <c r="AD27" s="36"/>
      <c r="AE27" s="33" t="s">
        <v>527</v>
      </c>
      <c r="AF27" s="22"/>
      <c r="AG27" s="36" t="s">
        <v>93</v>
      </c>
      <c r="AH27" s="22"/>
      <c r="AI27" s="22"/>
      <c r="AJ27" s="22"/>
      <c r="AK27" s="22"/>
    </row>
    <row r="28" spans="1:37" s="23" customFormat="1" ht="112.5" x14ac:dyDescent="0.2">
      <c r="A28" s="22"/>
      <c r="B28" s="106"/>
      <c r="C28" s="106"/>
      <c r="D28" s="106"/>
      <c r="E28" s="105" t="s">
        <v>622</v>
      </c>
      <c r="F28" s="67"/>
      <c r="G28" s="67"/>
      <c r="H28" s="67"/>
      <c r="I28" s="67"/>
      <c r="J28" s="67"/>
      <c r="K28" s="67"/>
      <c r="L28" s="139" t="s">
        <v>614</v>
      </c>
      <c r="M28" s="138" t="s">
        <v>724</v>
      </c>
      <c r="N28" s="22"/>
      <c r="O28" s="22"/>
      <c r="P28" s="22"/>
      <c r="Q28" s="22"/>
      <c r="R28" s="22"/>
      <c r="S28" s="22"/>
      <c r="T28" s="3"/>
      <c r="U28" s="3"/>
      <c r="V28" s="72"/>
      <c r="W28" s="72"/>
      <c r="X28" s="72"/>
      <c r="Y28" s="72"/>
      <c r="Z28" s="72"/>
      <c r="AA28" s="72"/>
      <c r="AB28" s="33" t="s">
        <v>527</v>
      </c>
      <c r="AC28" s="33" t="s">
        <v>527</v>
      </c>
      <c r="AD28" s="36"/>
      <c r="AE28" s="33" t="s">
        <v>527</v>
      </c>
      <c r="AF28" s="22"/>
      <c r="AG28" s="22"/>
      <c r="AH28" s="22"/>
      <c r="AI28" s="22"/>
      <c r="AJ28" s="22"/>
      <c r="AK28" s="22"/>
    </row>
    <row r="29" spans="1:37" s="23" customFormat="1" ht="112.5" x14ac:dyDescent="0.2">
      <c r="A29" s="22"/>
      <c r="B29" s="106"/>
      <c r="C29" s="106"/>
      <c r="D29" s="106"/>
      <c r="E29" s="105" t="s">
        <v>624</v>
      </c>
      <c r="F29" s="67"/>
      <c r="G29" s="67"/>
      <c r="H29" s="67"/>
      <c r="I29" s="67"/>
      <c r="J29" s="67"/>
      <c r="K29" s="67"/>
      <c r="L29" s="139" t="s">
        <v>617</v>
      </c>
      <c r="M29" s="138" t="s">
        <v>723</v>
      </c>
      <c r="N29" s="68"/>
      <c r="O29" s="68"/>
      <c r="P29" s="68"/>
      <c r="Q29" s="68"/>
      <c r="R29" s="68"/>
      <c r="S29" s="68"/>
      <c r="T29" s="3"/>
      <c r="U29" s="3"/>
      <c r="V29" s="72"/>
      <c r="W29" s="72"/>
      <c r="X29" s="72"/>
      <c r="Y29" s="72"/>
      <c r="Z29" s="72"/>
      <c r="AA29" s="72"/>
      <c r="AB29" s="33" t="s">
        <v>527</v>
      </c>
      <c r="AC29" s="33" t="s">
        <v>527</v>
      </c>
      <c r="AD29" s="36"/>
      <c r="AE29" s="33" t="s">
        <v>527</v>
      </c>
      <c r="AF29" s="22"/>
      <c r="AG29" s="22"/>
      <c r="AH29" s="22"/>
      <c r="AI29" s="22"/>
      <c r="AJ29" s="22"/>
      <c r="AK29" s="22"/>
    </row>
    <row r="30" spans="1:37" s="69" customFormat="1" ht="131.25" x14ac:dyDescent="0.2">
      <c r="A30" s="36"/>
      <c r="B30" s="107"/>
      <c r="C30" s="107"/>
      <c r="D30" s="107"/>
      <c r="E30" s="108" t="s">
        <v>625</v>
      </c>
      <c r="F30" s="25"/>
      <c r="G30" s="25"/>
      <c r="H30" s="25"/>
      <c r="I30" s="25"/>
      <c r="J30" s="25"/>
      <c r="K30" s="25"/>
      <c r="L30" s="26" t="s">
        <v>629</v>
      </c>
      <c r="M30" s="55" t="s">
        <v>725</v>
      </c>
      <c r="N30" s="25"/>
      <c r="O30" s="25"/>
      <c r="P30" s="25"/>
      <c r="Q30" s="25"/>
      <c r="R30" s="25"/>
      <c r="S30" s="25"/>
      <c r="T30" s="55" t="s">
        <v>248</v>
      </c>
      <c r="U30" s="55" t="s">
        <v>651</v>
      </c>
      <c r="V30" s="72"/>
      <c r="W30" s="72"/>
      <c r="X30" s="72"/>
      <c r="Y30" s="72"/>
      <c r="Z30" s="72"/>
      <c r="AA30" s="72"/>
      <c r="AB30" s="33" t="s">
        <v>527</v>
      </c>
      <c r="AC30" s="33" t="s">
        <v>527</v>
      </c>
      <c r="AD30" s="25"/>
      <c r="AE30" s="33" t="s">
        <v>527</v>
      </c>
      <c r="AF30" s="25"/>
      <c r="AG30" s="25" t="s">
        <v>93</v>
      </c>
      <c r="AH30" s="25"/>
      <c r="AI30" s="25"/>
      <c r="AJ30" s="25"/>
      <c r="AK30" s="25" t="s">
        <v>18</v>
      </c>
    </row>
    <row r="31" spans="1:37" s="69" customFormat="1" ht="75" x14ac:dyDescent="0.2">
      <c r="A31" s="36"/>
      <c r="B31" s="107"/>
      <c r="C31" s="107"/>
      <c r="D31" s="107"/>
      <c r="E31" s="108" t="s">
        <v>631</v>
      </c>
      <c r="F31" s="25"/>
      <c r="G31" s="25"/>
      <c r="H31" s="25"/>
      <c r="I31" s="25"/>
      <c r="J31" s="25"/>
      <c r="K31" s="25"/>
      <c r="L31" s="26" t="s">
        <v>635</v>
      </c>
      <c r="M31" s="55" t="s">
        <v>726</v>
      </c>
      <c r="N31" s="25"/>
      <c r="O31" s="25"/>
      <c r="P31" s="25"/>
      <c r="Q31" s="25"/>
      <c r="R31" s="25"/>
      <c r="S31" s="25"/>
      <c r="T31" s="55"/>
      <c r="U31" s="55"/>
      <c r="V31" s="72"/>
      <c r="W31" s="72"/>
      <c r="X31" s="72"/>
      <c r="Y31" s="72"/>
      <c r="Z31" s="72"/>
      <c r="AA31" s="72"/>
      <c r="AB31" s="33" t="s">
        <v>527</v>
      </c>
      <c r="AC31" s="33" t="s">
        <v>527</v>
      </c>
      <c r="AD31" s="25"/>
      <c r="AE31" s="33" t="s">
        <v>527</v>
      </c>
      <c r="AF31" s="25"/>
      <c r="AG31" s="25"/>
      <c r="AH31" s="25"/>
      <c r="AI31" s="25"/>
      <c r="AJ31" s="25"/>
      <c r="AK31" s="25"/>
    </row>
    <row r="32" spans="1:37" s="69" customFormat="1" ht="93.75" x14ac:dyDescent="0.2">
      <c r="A32" s="36"/>
      <c r="B32" s="107"/>
      <c r="C32" s="107"/>
      <c r="D32" s="107"/>
      <c r="E32" s="108" t="s">
        <v>637</v>
      </c>
      <c r="F32" s="25"/>
      <c r="G32" s="25"/>
      <c r="H32" s="25"/>
      <c r="I32" s="25"/>
      <c r="J32" s="25"/>
      <c r="K32" s="25"/>
      <c r="L32" s="26" t="s">
        <v>638</v>
      </c>
      <c r="M32" s="55" t="s">
        <v>726</v>
      </c>
      <c r="N32" s="25"/>
      <c r="O32" s="25"/>
      <c r="P32" s="25"/>
      <c r="Q32" s="25"/>
      <c r="R32" s="25"/>
      <c r="S32" s="25"/>
      <c r="T32" s="55"/>
      <c r="U32" s="55"/>
      <c r="V32" s="72"/>
      <c r="W32" s="72"/>
      <c r="X32" s="72"/>
      <c r="Y32" s="72"/>
      <c r="Z32" s="72"/>
      <c r="AA32" s="72"/>
      <c r="AB32" s="33" t="s">
        <v>527</v>
      </c>
      <c r="AC32" s="33" t="s">
        <v>527</v>
      </c>
      <c r="AD32" s="25"/>
      <c r="AE32" s="33" t="s">
        <v>527</v>
      </c>
      <c r="AF32" s="25"/>
      <c r="AG32" s="25"/>
      <c r="AH32" s="25"/>
      <c r="AI32" s="25"/>
      <c r="AJ32" s="25"/>
      <c r="AK32" s="25"/>
    </row>
    <row r="33" spans="1:37" s="23" customFormat="1" ht="93.75" x14ac:dyDescent="0.2">
      <c r="A33" s="22"/>
      <c r="B33" s="105"/>
      <c r="C33" s="106"/>
      <c r="D33" s="106"/>
      <c r="E33" s="105" t="s">
        <v>639</v>
      </c>
      <c r="F33" s="25"/>
      <c r="G33" s="25"/>
      <c r="H33" s="25"/>
      <c r="I33" s="25"/>
      <c r="J33" s="25"/>
      <c r="K33" s="25"/>
      <c r="L33" s="25" t="s">
        <v>173</v>
      </c>
      <c r="M33" s="25" t="s">
        <v>727</v>
      </c>
      <c r="N33" s="25"/>
      <c r="O33" s="25"/>
      <c r="P33" s="25"/>
      <c r="Q33" s="25"/>
      <c r="R33" s="25"/>
      <c r="S33" s="25"/>
      <c r="T33" s="3" t="s">
        <v>249</v>
      </c>
      <c r="U33" s="3" t="s">
        <v>652</v>
      </c>
      <c r="V33" s="72"/>
      <c r="W33" s="72"/>
      <c r="X33" s="72"/>
      <c r="Y33" s="72"/>
      <c r="Z33" s="72"/>
      <c r="AA33" s="72"/>
      <c r="AB33" s="3"/>
      <c r="AC33" s="3"/>
      <c r="AD33" s="33" t="s">
        <v>527</v>
      </c>
      <c r="AE33" s="3"/>
      <c r="AF33" s="3"/>
      <c r="AG33" s="3"/>
      <c r="AH33" s="3"/>
      <c r="AI33" s="3"/>
      <c r="AJ33" s="73" t="s">
        <v>93</v>
      </c>
      <c r="AK33" s="3" t="s">
        <v>18</v>
      </c>
    </row>
    <row r="34" spans="1:37" s="23" customFormat="1" ht="93.75" x14ac:dyDescent="0.2">
      <c r="A34" s="22"/>
      <c r="B34" s="106"/>
      <c r="C34" s="106"/>
      <c r="D34" s="106"/>
      <c r="E34" s="105" t="s">
        <v>641</v>
      </c>
      <c r="F34" s="25"/>
      <c r="G34" s="25"/>
      <c r="H34" s="25"/>
      <c r="I34" s="25"/>
      <c r="J34" s="25"/>
      <c r="K34" s="25"/>
      <c r="L34" s="25" t="s">
        <v>173</v>
      </c>
      <c r="M34" s="25" t="s">
        <v>727</v>
      </c>
      <c r="N34" s="25"/>
      <c r="O34" s="25"/>
      <c r="P34" s="25"/>
      <c r="Q34" s="25"/>
      <c r="R34" s="25"/>
      <c r="S34" s="25"/>
      <c r="T34" s="3"/>
      <c r="U34" s="3" t="s">
        <v>653</v>
      </c>
      <c r="V34" s="72"/>
      <c r="W34" s="72"/>
      <c r="X34" s="72"/>
      <c r="Y34" s="72"/>
      <c r="Z34" s="72"/>
      <c r="AA34" s="72"/>
      <c r="AB34" s="3"/>
      <c r="AC34" s="3"/>
      <c r="AD34" s="33" t="s">
        <v>527</v>
      </c>
      <c r="AE34" s="3"/>
      <c r="AF34" s="3"/>
      <c r="AG34" s="3"/>
      <c r="AH34" s="3"/>
      <c r="AI34" s="3"/>
      <c r="AJ34" s="73" t="s">
        <v>93</v>
      </c>
      <c r="AK34" s="3"/>
    </row>
    <row r="35" spans="1:37" s="23" customFormat="1" ht="93.75" x14ac:dyDescent="0.2">
      <c r="A35" s="22"/>
      <c r="B35" s="106"/>
      <c r="C35" s="106"/>
      <c r="D35" s="106"/>
      <c r="E35" s="105" t="s">
        <v>643</v>
      </c>
      <c r="F35" s="25"/>
      <c r="G35" s="25"/>
      <c r="H35" s="25"/>
      <c r="I35" s="25"/>
      <c r="J35" s="25"/>
      <c r="K35" s="25"/>
      <c r="L35" s="25" t="s">
        <v>162</v>
      </c>
      <c r="M35" s="25" t="s">
        <v>727</v>
      </c>
      <c r="N35" s="25"/>
      <c r="O35" s="25"/>
      <c r="P35" s="25"/>
      <c r="Q35" s="25"/>
      <c r="R35" s="25"/>
      <c r="S35" s="25"/>
      <c r="T35" s="3"/>
      <c r="U35" s="3" t="s">
        <v>654</v>
      </c>
      <c r="V35" s="72"/>
      <c r="W35" s="72"/>
      <c r="X35" s="72"/>
      <c r="Y35" s="72"/>
      <c r="Z35" s="72"/>
      <c r="AA35" s="72"/>
      <c r="AB35" s="3"/>
      <c r="AC35" s="3"/>
      <c r="AD35" s="33" t="s">
        <v>527</v>
      </c>
      <c r="AE35" s="3"/>
      <c r="AF35" s="3"/>
      <c r="AG35" s="3"/>
      <c r="AH35" s="3"/>
      <c r="AI35" s="3"/>
      <c r="AJ35" s="73" t="s">
        <v>93</v>
      </c>
      <c r="AK35" s="3"/>
    </row>
    <row r="36" spans="1:37" s="23" customFormat="1" ht="93.75" x14ac:dyDescent="0.2">
      <c r="A36" s="22"/>
      <c r="B36" s="105"/>
      <c r="C36" s="106"/>
      <c r="D36" s="106"/>
      <c r="E36" s="105" t="s">
        <v>645</v>
      </c>
      <c r="F36" s="25"/>
      <c r="G36" s="25"/>
      <c r="H36" s="25"/>
      <c r="I36" s="25"/>
      <c r="J36" s="25"/>
      <c r="K36" s="25"/>
      <c r="L36" s="25" t="s">
        <v>101</v>
      </c>
      <c r="M36" s="25" t="s">
        <v>671</v>
      </c>
      <c r="N36" s="25"/>
      <c r="O36" s="25"/>
      <c r="P36" s="25"/>
      <c r="Q36" s="25"/>
      <c r="R36" s="25"/>
      <c r="S36" s="25"/>
      <c r="T36" s="3" t="s">
        <v>250</v>
      </c>
      <c r="U36" s="3" t="s">
        <v>655</v>
      </c>
      <c r="V36" s="72"/>
      <c r="W36" s="72"/>
      <c r="X36" s="72"/>
      <c r="Y36" s="72"/>
      <c r="Z36" s="72"/>
      <c r="AA36" s="72"/>
      <c r="AB36" s="3"/>
      <c r="AC36" s="33" t="s">
        <v>527</v>
      </c>
      <c r="AD36" s="33" t="s">
        <v>527</v>
      </c>
      <c r="AE36" s="3"/>
      <c r="AF36" s="3"/>
      <c r="AG36" s="3"/>
      <c r="AH36" s="3"/>
      <c r="AI36" s="3"/>
      <c r="AJ36" s="73" t="s">
        <v>93</v>
      </c>
      <c r="AK36" s="3"/>
    </row>
    <row r="37" spans="1:37" s="129" customFormat="1" ht="93.75" x14ac:dyDescent="0.2">
      <c r="A37" s="127"/>
      <c r="B37" s="122"/>
      <c r="C37" s="122"/>
      <c r="D37" s="123"/>
      <c r="E37" s="123" t="s">
        <v>464</v>
      </c>
      <c r="F37" s="128"/>
      <c r="G37" s="128"/>
      <c r="H37" s="128"/>
      <c r="I37" s="127"/>
      <c r="J37" s="127"/>
      <c r="K37" s="127"/>
      <c r="L37" s="127" t="s">
        <v>353</v>
      </c>
      <c r="M37" s="113" t="s">
        <v>358</v>
      </c>
      <c r="N37" s="127"/>
      <c r="O37" s="127"/>
      <c r="P37" s="127"/>
      <c r="Q37" s="127"/>
      <c r="R37" s="127"/>
      <c r="S37" s="127"/>
      <c r="T37" s="113" t="s">
        <v>246</v>
      </c>
      <c r="U37" s="113" t="s">
        <v>656</v>
      </c>
      <c r="V37" s="127"/>
      <c r="W37" s="127"/>
      <c r="X37" s="127"/>
      <c r="Y37" s="127"/>
      <c r="Z37" s="127"/>
      <c r="AA37" s="127"/>
      <c r="AB37" s="127"/>
      <c r="AC37" s="127">
        <v>9</v>
      </c>
      <c r="AD37" s="127">
        <v>9</v>
      </c>
      <c r="AE37" s="127">
        <v>4</v>
      </c>
      <c r="AF37" s="127">
        <v>2</v>
      </c>
      <c r="AG37" s="127"/>
      <c r="AH37" s="127"/>
      <c r="AI37" s="127"/>
      <c r="AJ37" s="127" t="s">
        <v>171</v>
      </c>
      <c r="AK37" s="127" t="s">
        <v>465</v>
      </c>
    </row>
    <row r="38" spans="1:37" s="129" customFormat="1" ht="112.5" x14ac:dyDescent="0.2">
      <c r="A38" s="127"/>
      <c r="B38" s="122"/>
      <c r="C38" s="122"/>
      <c r="D38" s="123"/>
      <c r="E38" s="123" t="s">
        <v>660</v>
      </c>
      <c r="F38" s="128"/>
      <c r="G38" s="128"/>
      <c r="H38" s="128"/>
      <c r="I38" s="127"/>
      <c r="J38" s="127"/>
      <c r="K38" s="127"/>
      <c r="L38" s="127" t="s">
        <v>101</v>
      </c>
      <c r="M38" s="127" t="s">
        <v>101</v>
      </c>
      <c r="N38" s="113"/>
      <c r="O38" s="113"/>
      <c r="P38" s="113"/>
      <c r="Q38" s="113"/>
      <c r="R38" s="113"/>
      <c r="S38" s="113"/>
      <c r="T38" s="127"/>
      <c r="U38" s="113" t="s">
        <v>657</v>
      </c>
      <c r="V38" s="127"/>
      <c r="W38" s="127"/>
      <c r="X38" s="127"/>
      <c r="Y38" s="127"/>
      <c r="Z38" s="127"/>
      <c r="AA38" s="127"/>
      <c r="AB38" s="127"/>
      <c r="AC38" s="127">
        <v>9</v>
      </c>
      <c r="AD38" s="127">
        <v>9</v>
      </c>
      <c r="AE38" s="127">
        <v>4</v>
      </c>
      <c r="AF38" s="127">
        <v>2</v>
      </c>
      <c r="AG38" s="127"/>
      <c r="AH38" s="127"/>
      <c r="AI38" s="127"/>
      <c r="AJ38" s="127" t="s">
        <v>171</v>
      </c>
      <c r="AK38" s="127" t="s">
        <v>465</v>
      </c>
    </row>
    <row r="39" spans="1:37" s="129" customFormat="1" ht="93.75" x14ac:dyDescent="0.2">
      <c r="A39" s="127"/>
      <c r="B39" s="122"/>
      <c r="C39" s="122"/>
      <c r="D39" s="123"/>
      <c r="E39" s="123" t="s">
        <v>361</v>
      </c>
      <c r="F39" s="128"/>
      <c r="G39" s="130"/>
      <c r="H39" s="130"/>
      <c r="I39" s="127"/>
      <c r="J39" s="127"/>
      <c r="K39" s="127"/>
      <c r="L39" s="127">
        <v>100</v>
      </c>
      <c r="M39" s="127">
        <v>10</v>
      </c>
      <c r="N39" s="127"/>
      <c r="O39" s="127"/>
      <c r="P39" s="127"/>
      <c r="Q39" s="127"/>
      <c r="R39" s="127"/>
      <c r="S39" s="127"/>
      <c r="T39" s="127"/>
      <c r="U39" s="113" t="s">
        <v>658</v>
      </c>
      <c r="V39" s="127"/>
      <c r="W39" s="127"/>
      <c r="X39" s="127"/>
      <c r="Y39" s="127"/>
      <c r="Z39" s="127"/>
      <c r="AA39" s="127"/>
      <c r="AB39" s="127"/>
      <c r="AC39" s="127">
        <v>9</v>
      </c>
      <c r="AD39" s="127">
        <v>9</v>
      </c>
      <c r="AE39" s="127">
        <v>4</v>
      </c>
      <c r="AF39" s="127">
        <v>2</v>
      </c>
      <c r="AG39" s="127"/>
      <c r="AH39" s="127"/>
      <c r="AI39" s="127"/>
      <c r="AJ39" s="127" t="s">
        <v>171</v>
      </c>
      <c r="AK39" s="127" t="s">
        <v>465</v>
      </c>
    </row>
    <row r="40" spans="1:37" s="23" customFormat="1" ht="93.75" x14ac:dyDescent="0.2">
      <c r="A40" s="22"/>
      <c r="B40" s="150"/>
      <c r="C40" s="150"/>
      <c r="D40" s="150"/>
      <c r="E40" s="132" t="s">
        <v>271</v>
      </c>
      <c r="F40" s="36"/>
      <c r="G40" s="36"/>
      <c r="H40" s="36"/>
      <c r="I40" s="36"/>
      <c r="J40" s="36"/>
      <c r="K40" s="36"/>
      <c r="L40" s="36">
        <v>85</v>
      </c>
      <c r="M40" s="3" t="s">
        <v>118</v>
      </c>
      <c r="N40" s="22"/>
      <c r="O40" s="22"/>
      <c r="P40" s="22"/>
      <c r="Q40" s="22"/>
      <c r="R40" s="22"/>
      <c r="S40" s="22"/>
      <c r="T40" s="3" t="s">
        <v>247</v>
      </c>
      <c r="U40" s="3" t="s">
        <v>659</v>
      </c>
      <c r="V40" s="72"/>
      <c r="W40" s="72"/>
      <c r="X40" s="72"/>
      <c r="Y40" s="72"/>
      <c r="Z40" s="72"/>
      <c r="AA40" s="72"/>
      <c r="AB40" s="22">
        <v>9</v>
      </c>
      <c r="AC40" s="22">
        <v>9</v>
      </c>
      <c r="AD40" s="22">
        <v>9</v>
      </c>
      <c r="AE40" s="22"/>
      <c r="AF40" s="22"/>
      <c r="AG40" s="22"/>
      <c r="AH40" s="22"/>
      <c r="AI40" s="22"/>
      <c r="AJ40" s="22"/>
      <c r="AK40" s="22" t="s">
        <v>20</v>
      </c>
    </row>
    <row r="41" spans="1:37" s="23" customFormat="1" ht="112.5" x14ac:dyDescent="0.2">
      <c r="A41" s="22"/>
      <c r="B41" s="150"/>
      <c r="C41" s="150"/>
      <c r="D41" s="150"/>
      <c r="E41" s="132" t="s">
        <v>362</v>
      </c>
      <c r="F41" s="25"/>
      <c r="G41" s="25"/>
      <c r="H41" s="3"/>
      <c r="I41" s="3"/>
      <c r="J41" s="3"/>
      <c r="K41" s="3"/>
      <c r="L41" s="3" t="s">
        <v>102</v>
      </c>
      <c r="M41" s="3" t="s">
        <v>429</v>
      </c>
      <c r="N41" s="25"/>
      <c r="O41" s="25"/>
      <c r="P41" s="36"/>
      <c r="Q41" s="36"/>
      <c r="R41" s="36"/>
      <c r="S41" s="36"/>
      <c r="T41" s="3" t="s">
        <v>251</v>
      </c>
      <c r="U41" s="3" t="s">
        <v>412</v>
      </c>
      <c r="V41" s="72"/>
      <c r="W41" s="72"/>
      <c r="X41" s="72"/>
      <c r="Y41" s="72"/>
      <c r="Z41" s="72"/>
      <c r="AA41" s="72"/>
      <c r="AB41" s="22">
        <v>9</v>
      </c>
      <c r="AC41" s="22">
        <v>9</v>
      </c>
      <c r="AD41" s="22">
        <v>9</v>
      </c>
      <c r="AE41" s="22"/>
      <c r="AF41" s="22"/>
      <c r="AG41" s="22"/>
      <c r="AH41" s="73" t="s">
        <v>93</v>
      </c>
      <c r="AI41" s="22"/>
      <c r="AJ41" s="73" t="s">
        <v>93</v>
      </c>
      <c r="AK41" s="36" t="s">
        <v>19</v>
      </c>
    </row>
    <row r="42" spans="1:37" s="23" customFormat="1" ht="112.5" x14ac:dyDescent="0.2">
      <c r="A42" s="22"/>
      <c r="B42" s="150"/>
      <c r="C42" s="150"/>
      <c r="D42" s="150"/>
      <c r="E42" s="132" t="s">
        <v>363</v>
      </c>
      <c r="F42" s="36"/>
      <c r="G42" s="36"/>
      <c r="H42" s="25"/>
      <c r="I42" s="36"/>
      <c r="J42" s="25"/>
      <c r="K42" s="25"/>
      <c r="L42" s="37" t="s">
        <v>430</v>
      </c>
      <c r="M42" s="36" t="s">
        <v>94</v>
      </c>
      <c r="N42" s="36"/>
      <c r="O42" s="36"/>
      <c r="P42" s="36"/>
      <c r="Q42" s="36"/>
      <c r="R42" s="36"/>
      <c r="S42" s="36"/>
      <c r="T42" s="3"/>
      <c r="U42" s="3" t="s">
        <v>413</v>
      </c>
      <c r="V42" s="72"/>
      <c r="W42" s="72"/>
      <c r="X42" s="72"/>
      <c r="Y42" s="72"/>
      <c r="Z42" s="72"/>
      <c r="AA42" s="72"/>
      <c r="AB42" s="22"/>
      <c r="AC42" s="22"/>
      <c r="AD42" s="22">
        <v>9</v>
      </c>
      <c r="AE42" s="22"/>
      <c r="AF42" s="22"/>
      <c r="AG42" s="22"/>
      <c r="AH42" s="22"/>
      <c r="AI42" s="22"/>
      <c r="AJ42" s="70" t="s">
        <v>207</v>
      </c>
      <c r="AK42" s="36" t="s">
        <v>19</v>
      </c>
    </row>
    <row r="43" spans="1:37" s="23" customFormat="1" ht="112.5" x14ac:dyDescent="0.2">
      <c r="A43" s="22"/>
      <c r="B43" s="150"/>
      <c r="C43" s="150"/>
      <c r="D43" s="150"/>
      <c r="E43" s="132" t="s">
        <v>364</v>
      </c>
      <c r="F43" s="36"/>
      <c r="G43" s="36"/>
      <c r="H43" s="36"/>
      <c r="I43" s="36"/>
      <c r="J43" s="36"/>
      <c r="K43" s="25"/>
      <c r="L43" s="3" t="s">
        <v>102</v>
      </c>
      <c r="M43" s="22" t="s">
        <v>94</v>
      </c>
      <c r="N43" s="22"/>
      <c r="O43" s="36"/>
      <c r="P43" s="22"/>
      <c r="Q43" s="36"/>
      <c r="R43" s="22"/>
      <c r="S43" s="36"/>
      <c r="T43" s="3" t="s">
        <v>252</v>
      </c>
      <c r="U43" s="25" t="s">
        <v>414</v>
      </c>
      <c r="V43" s="72"/>
      <c r="W43" s="72"/>
      <c r="X43" s="72"/>
      <c r="Y43" s="72"/>
      <c r="Z43" s="72"/>
      <c r="AA43" s="72"/>
      <c r="AB43" s="22"/>
      <c r="AC43" s="22"/>
      <c r="AD43" s="22">
        <v>9</v>
      </c>
      <c r="AE43" s="22"/>
      <c r="AF43" s="22"/>
      <c r="AG43" s="22"/>
      <c r="AH43" s="70" t="s">
        <v>207</v>
      </c>
      <c r="AI43" s="22"/>
      <c r="AJ43" s="22"/>
      <c r="AK43" s="22" t="s">
        <v>19</v>
      </c>
    </row>
    <row r="44" spans="1:37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/>
      <c r="H44" s="127"/>
      <c r="I44" s="127"/>
      <c r="J44" s="127"/>
      <c r="K44" s="127"/>
      <c r="L44" s="127" t="s">
        <v>102</v>
      </c>
      <c r="M44" s="127" t="s">
        <v>370</v>
      </c>
      <c r="N44" s="127"/>
      <c r="O44" s="127"/>
      <c r="P44" s="127"/>
      <c r="Q44" s="127"/>
      <c r="R44" s="127"/>
      <c r="S44" s="127"/>
      <c r="T44" s="113" t="s">
        <v>253</v>
      </c>
      <c r="U44" s="113" t="s">
        <v>209</v>
      </c>
      <c r="V44" s="171"/>
      <c r="W44" s="171"/>
      <c r="X44" s="171"/>
      <c r="Y44" s="171"/>
      <c r="Z44" s="171"/>
      <c r="AA44" s="171"/>
      <c r="AB44" s="168">
        <v>9</v>
      </c>
      <c r="AC44" s="168">
        <v>9</v>
      </c>
      <c r="AD44" s="168">
        <v>9</v>
      </c>
      <c r="AE44" s="168">
        <v>4</v>
      </c>
      <c r="AF44" s="168">
        <v>2</v>
      </c>
      <c r="AG44" s="127"/>
      <c r="AH44" s="127"/>
      <c r="AI44" s="127"/>
      <c r="AJ44" s="127" t="s">
        <v>103</v>
      </c>
      <c r="AK44" s="127" t="s">
        <v>21</v>
      </c>
    </row>
    <row r="45" spans="1:37" s="129" customFormat="1" ht="93.75" x14ac:dyDescent="0.2">
      <c r="A45" s="127"/>
      <c r="B45" s="175"/>
      <c r="C45" s="175"/>
      <c r="D45" s="175"/>
      <c r="E45" s="174" t="s">
        <v>372</v>
      </c>
      <c r="F45" s="168"/>
      <c r="G45" s="168"/>
      <c r="H45" s="168"/>
      <c r="I45" s="168"/>
      <c r="J45" s="168"/>
      <c r="K45" s="168"/>
      <c r="L45" s="168" t="s">
        <v>104</v>
      </c>
      <c r="M45" s="176" t="s">
        <v>728</v>
      </c>
      <c r="N45" s="168"/>
      <c r="O45" s="168"/>
      <c r="P45" s="127"/>
      <c r="Q45" s="168"/>
      <c r="R45" s="127"/>
      <c r="S45" s="168"/>
      <c r="T45" s="113" t="s">
        <v>254</v>
      </c>
      <c r="U45" s="113" t="s">
        <v>210</v>
      </c>
      <c r="V45" s="171"/>
      <c r="W45" s="171"/>
      <c r="X45" s="171"/>
      <c r="Y45" s="171"/>
      <c r="Z45" s="171"/>
      <c r="AA45" s="171"/>
      <c r="AB45" s="168">
        <v>9</v>
      </c>
      <c r="AC45" s="168">
        <v>9</v>
      </c>
      <c r="AD45" s="168">
        <v>9</v>
      </c>
      <c r="AE45" s="168">
        <v>4</v>
      </c>
      <c r="AF45" s="168">
        <v>2</v>
      </c>
      <c r="AG45" s="113"/>
      <c r="AH45" s="113"/>
      <c r="AI45" s="113"/>
      <c r="AJ45" s="158" t="s">
        <v>103</v>
      </c>
      <c r="AK45" s="127"/>
    </row>
    <row r="46" spans="1:37" x14ac:dyDescent="0.2">
      <c r="B46" s="59"/>
      <c r="C46" s="59"/>
      <c r="D46" s="59"/>
      <c r="E46" s="60"/>
    </row>
    <row r="47" spans="1:37" x14ac:dyDescent="0.2">
      <c r="B47" s="59"/>
      <c r="C47" s="59"/>
      <c r="D47" s="59"/>
      <c r="E47" s="60"/>
    </row>
  </sheetData>
  <mergeCells count="34"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AG3:AJ4"/>
    <mergeCell ref="AK3:AK6"/>
    <mergeCell ref="F4:G5"/>
    <mergeCell ref="H4:I5"/>
    <mergeCell ref="J4:K5"/>
    <mergeCell ref="N3:S3"/>
    <mergeCell ref="AI5:AI6"/>
    <mergeCell ref="AJ5:AJ6"/>
    <mergeCell ref="U5:U6"/>
    <mergeCell ref="V5:X5"/>
    <mergeCell ref="Y5:AA5"/>
    <mergeCell ref="AB5:AB6"/>
    <mergeCell ref="AC5:AC6"/>
    <mergeCell ref="AD5:AD6"/>
    <mergeCell ref="N4:S4"/>
    <mergeCell ref="AE5:AE6"/>
    <mergeCell ref="AF5:AF6"/>
    <mergeCell ref="AG5:AG6"/>
    <mergeCell ref="AH5:AH6"/>
    <mergeCell ref="T5:T6"/>
    <mergeCell ref="R5:S5"/>
    <mergeCell ref="N5:O5"/>
    <mergeCell ref="P5:Q5"/>
    <mergeCell ref="T3:AA4"/>
    <mergeCell ref="AB3:AF4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6"/>
  <sheetViews>
    <sheetView tabSelected="1" zoomScale="115" zoomScaleNormal="115" workbookViewId="0">
      <pane xSplit="5" ySplit="6" topLeftCell="K26" activePane="bottomRight" state="frozen"/>
      <selection pane="topRight" activeCell="F1" sqref="F1"/>
      <selection pane="bottomLeft" activeCell="A7" sqref="A7"/>
      <selection pane="bottomRight" activeCell="N7" sqref="N7:Q26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3" width="9" style="1" customWidth="1"/>
    <col min="14" max="15" width="7.875" style="1" customWidth="1"/>
    <col min="16" max="17" width="7.75" style="1" customWidth="1"/>
    <col min="18" max="18" width="18.625" style="1" customWidth="1"/>
    <col min="19" max="19" width="22.125" style="1" customWidth="1"/>
    <col min="20" max="20" width="11" style="6" customWidth="1"/>
    <col min="21" max="21" width="12.125" style="6" customWidth="1"/>
    <col min="22" max="22" width="11.625" style="6" customWidth="1"/>
    <col min="23" max="23" width="12.25" style="6" customWidth="1"/>
    <col min="24" max="24" width="14.375" style="6" customWidth="1"/>
    <col min="25" max="25" width="12.875" style="6" customWidth="1"/>
    <col min="26" max="26" width="5.25" style="1" customWidth="1"/>
    <col min="27" max="27" width="4.875" style="1" customWidth="1"/>
    <col min="28" max="29" width="5.125" style="1" customWidth="1"/>
    <col min="30" max="30" width="4.625" style="1" customWidth="1"/>
    <col min="31" max="31" width="5.125" style="1" customWidth="1"/>
    <col min="32" max="32" width="6.625" style="1" customWidth="1"/>
    <col min="33" max="33" width="6.125" style="1" customWidth="1"/>
    <col min="34" max="34" width="7.375" style="1" customWidth="1"/>
    <col min="35" max="16384" width="9" style="1"/>
  </cols>
  <sheetData>
    <row r="1" spans="1:35" ht="19.5" x14ac:dyDescent="0.2">
      <c r="A1" s="262" t="s">
        <v>416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5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35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700</v>
      </c>
      <c r="G3" s="221"/>
      <c r="H3" s="221"/>
      <c r="I3" s="221"/>
      <c r="J3" s="221"/>
      <c r="K3" s="222"/>
      <c r="L3" s="290" t="s">
        <v>701</v>
      </c>
      <c r="M3" s="291"/>
      <c r="N3" s="226"/>
      <c r="O3" s="227"/>
      <c r="P3" s="227"/>
      <c r="Q3" s="227"/>
      <c r="R3" s="237" t="s">
        <v>147</v>
      </c>
      <c r="S3" s="238"/>
      <c r="T3" s="238"/>
      <c r="U3" s="238"/>
      <c r="V3" s="238"/>
      <c r="W3" s="238"/>
      <c r="X3" s="238"/>
      <c r="Y3" s="239"/>
      <c r="Z3" s="281" t="s">
        <v>273</v>
      </c>
      <c r="AA3" s="282"/>
      <c r="AB3" s="282"/>
      <c r="AC3" s="282"/>
      <c r="AD3" s="283"/>
      <c r="AE3" s="275" t="s">
        <v>274</v>
      </c>
      <c r="AF3" s="276"/>
      <c r="AG3" s="276"/>
      <c r="AH3" s="277"/>
      <c r="AI3" s="264" t="s">
        <v>275</v>
      </c>
    </row>
    <row r="4" spans="1:35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92"/>
      <c r="M4" s="293"/>
      <c r="N4" s="226" t="s">
        <v>56</v>
      </c>
      <c r="O4" s="227"/>
      <c r="P4" s="227"/>
      <c r="Q4" s="228"/>
      <c r="R4" s="240"/>
      <c r="S4" s="241"/>
      <c r="T4" s="241"/>
      <c r="U4" s="241"/>
      <c r="V4" s="241"/>
      <c r="W4" s="241"/>
      <c r="X4" s="241"/>
      <c r="Y4" s="242"/>
      <c r="Z4" s="284"/>
      <c r="AA4" s="285"/>
      <c r="AB4" s="285"/>
      <c r="AC4" s="285"/>
      <c r="AD4" s="286"/>
      <c r="AE4" s="278"/>
      <c r="AF4" s="279"/>
      <c r="AG4" s="279"/>
      <c r="AH4" s="280"/>
      <c r="AI4" s="265"/>
    </row>
    <row r="5" spans="1:35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94"/>
      <c r="M5" s="295"/>
      <c r="N5" s="226" t="s">
        <v>53</v>
      </c>
      <c r="O5" s="228"/>
      <c r="P5" s="226" t="s">
        <v>295</v>
      </c>
      <c r="Q5" s="228"/>
      <c r="R5" s="251" t="s">
        <v>149</v>
      </c>
      <c r="S5" s="251" t="s">
        <v>267</v>
      </c>
      <c r="T5" s="253" t="s">
        <v>228</v>
      </c>
      <c r="U5" s="253"/>
      <c r="V5" s="253"/>
      <c r="W5" s="253" t="s">
        <v>229</v>
      </c>
      <c r="X5" s="253"/>
      <c r="Y5" s="253"/>
      <c r="Z5" s="274" t="s">
        <v>295</v>
      </c>
      <c r="AA5" s="274" t="s">
        <v>58</v>
      </c>
      <c r="AB5" s="274" t="s">
        <v>59</v>
      </c>
      <c r="AC5" s="274" t="s">
        <v>53</v>
      </c>
      <c r="AD5" s="274" t="s">
        <v>60</v>
      </c>
      <c r="AE5" s="273" t="s">
        <v>61</v>
      </c>
      <c r="AF5" s="273" t="s">
        <v>69</v>
      </c>
      <c r="AG5" s="273" t="s">
        <v>62</v>
      </c>
      <c r="AH5" s="273" t="s">
        <v>63</v>
      </c>
      <c r="AI5" s="265"/>
    </row>
    <row r="6" spans="1:35" s="5" customFormat="1" ht="42" x14ac:dyDescent="0.2">
      <c r="A6" s="219"/>
      <c r="B6" s="219"/>
      <c r="C6" s="219"/>
      <c r="D6" s="219"/>
      <c r="E6" s="219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29" t="s">
        <v>119</v>
      </c>
      <c r="Q6" s="29" t="s">
        <v>120</v>
      </c>
      <c r="R6" s="252"/>
      <c r="S6" s="252"/>
      <c r="T6" s="30" t="s">
        <v>148</v>
      </c>
      <c r="U6" s="30" t="s">
        <v>113</v>
      </c>
      <c r="V6" s="30" t="s">
        <v>114</v>
      </c>
      <c r="W6" s="30" t="s">
        <v>148</v>
      </c>
      <c r="X6" s="30" t="s">
        <v>113</v>
      </c>
      <c r="Y6" s="30" t="s">
        <v>114</v>
      </c>
      <c r="Z6" s="274"/>
      <c r="AA6" s="274"/>
      <c r="AB6" s="274"/>
      <c r="AC6" s="274"/>
      <c r="AD6" s="274"/>
      <c r="AE6" s="273"/>
      <c r="AF6" s="273"/>
      <c r="AG6" s="273"/>
      <c r="AH6" s="273"/>
      <c r="AI6" s="266"/>
    </row>
    <row r="7" spans="1:35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/>
      <c r="G7" s="21"/>
      <c r="H7" s="21"/>
      <c r="I7" s="21"/>
      <c r="J7" s="21"/>
      <c r="K7" s="21"/>
      <c r="L7" s="21" t="s">
        <v>222</v>
      </c>
      <c r="M7" s="21">
        <v>0</v>
      </c>
      <c r="N7" s="4"/>
      <c r="O7" s="4"/>
      <c r="P7" s="4"/>
      <c r="Q7" s="4"/>
      <c r="R7" s="44" t="s">
        <v>256</v>
      </c>
      <c r="S7" s="44" t="s">
        <v>22</v>
      </c>
      <c r="T7" s="53"/>
      <c r="U7" s="53"/>
      <c r="V7" s="53"/>
      <c r="W7" s="53"/>
      <c r="X7" s="53"/>
      <c r="Y7" s="53"/>
      <c r="Z7" s="21"/>
      <c r="AA7" s="44">
        <v>9</v>
      </c>
      <c r="AB7" s="44">
        <v>9</v>
      </c>
      <c r="AC7" s="21">
        <v>4</v>
      </c>
      <c r="AD7" s="21">
        <v>2</v>
      </c>
      <c r="AE7" s="21"/>
      <c r="AF7" s="21"/>
      <c r="AG7" s="21"/>
      <c r="AH7" s="39" t="s">
        <v>207</v>
      </c>
      <c r="AI7" s="8" t="s">
        <v>40</v>
      </c>
    </row>
    <row r="8" spans="1:35" ht="37.5" x14ac:dyDescent="0.2">
      <c r="A8" s="4"/>
      <c r="B8" s="103"/>
      <c r="C8" s="103"/>
      <c r="D8" s="103"/>
      <c r="E8" s="103" t="s">
        <v>278</v>
      </c>
      <c r="F8" s="21"/>
      <c r="G8" s="21"/>
      <c r="H8" s="21"/>
      <c r="I8" s="21"/>
      <c r="J8" s="21"/>
      <c r="K8" s="21"/>
      <c r="L8" s="21" t="s">
        <v>162</v>
      </c>
      <c r="M8" s="21">
        <v>5</v>
      </c>
      <c r="N8" s="21"/>
      <c r="O8" s="21"/>
      <c r="P8" s="21"/>
      <c r="Q8" s="21"/>
      <c r="R8" s="44"/>
      <c r="S8" s="44" t="s">
        <v>23</v>
      </c>
      <c r="T8" s="34"/>
      <c r="U8" s="34"/>
      <c r="V8" s="34"/>
      <c r="W8" s="34"/>
      <c r="X8" s="34"/>
      <c r="Y8" s="34"/>
      <c r="Z8" s="44">
        <v>9</v>
      </c>
      <c r="AA8" s="44">
        <v>9</v>
      </c>
      <c r="AB8" s="44">
        <v>9</v>
      </c>
      <c r="AC8" s="21"/>
      <c r="AD8" s="21"/>
      <c r="AE8" s="21"/>
      <c r="AF8" s="21"/>
      <c r="AG8" s="21"/>
      <c r="AH8" s="39" t="s">
        <v>207</v>
      </c>
      <c r="AI8" s="8"/>
    </row>
    <row r="9" spans="1:35" s="60" customFormat="1" ht="56.25" x14ac:dyDescent="0.2">
      <c r="A9" s="44"/>
      <c r="B9" s="103"/>
      <c r="C9" s="103"/>
      <c r="D9" s="103"/>
      <c r="E9" s="103" t="s">
        <v>279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44"/>
      <c r="S9" s="44" t="s">
        <v>518</v>
      </c>
      <c r="T9" s="57"/>
      <c r="U9" s="57"/>
      <c r="V9" s="57"/>
      <c r="W9" s="57"/>
      <c r="X9" s="57"/>
      <c r="Y9" s="57"/>
      <c r="Z9" s="44">
        <v>9</v>
      </c>
      <c r="AA9" s="44">
        <v>9</v>
      </c>
      <c r="AB9" s="44">
        <v>9</v>
      </c>
      <c r="AC9" s="44"/>
      <c r="AD9" s="44"/>
      <c r="AE9" s="44"/>
      <c r="AF9" s="44"/>
      <c r="AG9" s="44"/>
      <c r="AH9" s="64" t="s">
        <v>207</v>
      </c>
      <c r="AI9" s="44" t="s">
        <v>189</v>
      </c>
    </row>
    <row r="10" spans="1:35" s="60" customFormat="1" ht="56.25" x14ac:dyDescent="0.2">
      <c r="A10" s="44"/>
      <c r="B10" s="103"/>
      <c r="C10" s="103"/>
      <c r="D10" s="103"/>
      <c r="E10" s="103" t="s">
        <v>683</v>
      </c>
      <c r="F10" s="20"/>
      <c r="G10" s="189"/>
      <c r="H10" s="20"/>
      <c r="I10" s="189"/>
      <c r="J10" s="20"/>
      <c r="K10" s="189"/>
      <c r="L10" s="189" t="s">
        <v>688</v>
      </c>
      <c r="M10" s="189" t="s">
        <v>675</v>
      </c>
      <c r="N10" s="20"/>
      <c r="O10" s="189"/>
      <c r="P10" s="20"/>
      <c r="Q10" s="20"/>
      <c r="R10" s="44"/>
      <c r="S10" s="44"/>
      <c r="T10" s="57"/>
      <c r="U10" s="57"/>
      <c r="V10" s="57"/>
      <c r="W10" s="57"/>
      <c r="X10" s="57"/>
      <c r="Y10" s="57"/>
      <c r="Z10" s="44">
        <v>9</v>
      </c>
      <c r="AA10" s="44">
        <v>9</v>
      </c>
      <c r="AB10" s="44">
        <v>9</v>
      </c>
      <c r="AC10" s="44"/>
      <c r="AD10" s="44"/>
      <c r="AE10" s="44"/>
      <c r="AF10" s="44"/>
      <c r="AG10" s="44"/>
      <c r="AH10" s="64" t="s">
        <v>207</v>
      </c>
      <c r="AI10" s="44" t="s">
        <v>189</v>
      </c>
    </row>
    <row r="11" spans="1:35" s="60" customFormat="1" ht="56.25" x14ac:dyDescent="0.2">
      <c r="A11" s="44"/>
      <c r="B11" s="103"/>
      <c r="C11" s="103"/>
      <c r="D11" s="103"/>
      <c r="E11" s="103" t="s">
        <v>678</v>
      </c>
      <c r="F11" s="20"/>
      <c r="G11" s="189"/>
      <c r="H11" s="20"/>
      <c r="I11" s="189"/>
      <c r="J11" s="20"/>
      <c r="K11" s="189"/>
      <c r="L11" s="189" t="s">
        <v>689</v>
      </c>
      <c r="M11" s="189" t="s">
        <v>682</v>
      </c>
      <c r="N11" s="20"/>
      <c r="O11" s="189"/>
      <c r="P11" s="20"/>
      <c r="Q11" s="20"/>
      <c r="R11" s="44"/>
      <c r="S11" s="44"/>
      <c r="T11" s="57"/>
      <c r="U11" s="57"/>
      <c r="V11" s="57"/>
      <c r="W11" s="57"/>
      <c r="X11" s="57"/>
      <c r="Y11" s="57"/>
      <c r="Z11" s="44">
        <v>9</v>
      </c>
      <c r="AA11" s="44">
        <v>9</v>
      </c>
      <c r="AB11" s="44">
        <v>9</v>
      </c>
      <c r="AC11" s="44"/>
      <c r="AD11" s="44"/>
      <c r="AE11" s="44"/>
      <c r="AF11" s="44"/>
      <c r="AG11" s="44"/>
      <c r="AH11" s="64" t="s">
        <v>207</v>
      </c>
      <c r="AI11" s="44" t="s">
        <v>189</v>
      </c>
    </row>
    <row r="12" spans="1:35" s="60" customFormat="1" ht="56.25" x14ac:dyDescent="0.2">
      <c r="A12" s="44"/>
      <c r="B12" s="103"/>
      <c r="C12" s="103"/>
      <c r="D12" s="103"/>
      <c r="E12" s="103" t="s">
        <v>677</v>
      </c>
      <c r="F12" s="20"/>
      <c r="G12" s="189"/>
      <c r="H12" s="20"/>
      <c r="I12" s="189"/>
      <c r="J12" s="20"/>
      <c r="K12" s="189"/>
      <c r="L12" s="189" t="s">
        <v>690</v>
      </c>
      <c r="M12" s="189" t="s">
        <v>675</v>
      </c>
      <c r="N12" s="20"/>
      <c r="O12" s="189"/>
      <c r="P12" s="20"/>
      <c r="Q12" s="20"/>
      <c r="R12" s="44"/>
      <c r="S12" s="44"/>
      <c r="T12" s="57"/>
      <c r="U12" s="57"/>
      <c r="V12" s="57"/>
      <c r="W12" s="57"/>
      <c r="X12" s="57"/>
      <c r="Y12" s="57"/>
      <c r="Z12" s="44">
        <v>9</v>
      </c>
      <c r="AA12" s="44">
        <v>9</v>
      </c>
      <c r="AB12" s="44">
        <v>9</v>
      </c>
      <c r="AC12" s="44"/>
      <c r="AD12" s="44"/>
      <c r="AE12" s="44"/>
      <c r="AF12" s="44"/>
      <c r="AG12" s="44"/>
      <c r="AH12" s="64" t="s">
        <v>207</v>
      </c>
      <c r="AI12" s="44" t="s">
        <v>189</v>
      </c>
    </row>
    <row r="13" spans="1:35" s="60" customFormat="1" ht="37.5" x14ac:dyDescent="0.2">
      <c r="A13" s="44"/>
      <c r="B13" s="103"/>
      <c r="C13" s="103"/>
      <c r="D13" s="103"/>
      <c r="E13" s="103" t="s">
        <v>687</v>
      </c>
      <c r="F13" s="20"/>
      <c r="G13" s="189"/>
      <c r="H13" s="20"/>
      <c r="I13" s="189"/>
      <c r="J13" s="20"/>
      <c r="K13" s="189"/>
      <c r="L13" s="189" t="s">
        <v>691</v>
      </c>
      <c r="M13" s="189">
        <v>70</v>
      </c>
      <c r="N13" s="20"/>
      <c r="O13" s="189"/>
      <c r="P13" s="20"/>
      <c r="Q13" s="20"/>
      <c r="R13" s="44"/>
      <c r="S13" s="44"/>
      <c r="T13" s="57"/>
      <c r="U13" s="57"/>
      <c r="V13" s="57"/>
      <c r="W13" s="57"/>
      <c r="X13" s="57"/>
      <c r="Y13" s="57"/>
      <c r="Z13" s="44">
        <v>9</v>
      </c>
      <c r="AA13" s="44">
        <v>9</v>
      </c>
      <c r="AB13" s="44">
        <v>9</v>
      </c>
      <c r="AC13" s="44"/>
      <c r="AD13" s="44"/>
      <c r="AE13" s="44"/>
      <c r="AF13" s="44"/>
      <c r="AG13" s="44"/>
      <c r="AH13" s="64" t="s">
        <v>207</v>
      </c>
      <c r="AI13" s="44" t="s">
        <v>189</v>
      </c>
    </row>
    <row r="14" spans="1:35" s="182" customFormat="1" ht="112.5" x14ac:dyDescent="0.2">
      <c r="A14" s="177"/>
      <c r="B14" s="178"/>
      <c r="C14" s="178"/>
      <c r="D14" s="178"/>
      <c r="E14" s="178" t="s">
        <v>507</v>
      </c>
      <c r="F14" s="177"/>
      <c r="G14" s="177"/>
      <c r="H14" s="177"/>
      <c r="I14" s="177"/>
      <c r="J14" s="177"/>
      <c r="K14" s="177"/>
      <c r="L14" s="179" t="s">
        <v>102</v>
      </c>
      <c r="M14" s="179">
        <v>1</v>
      </c>
      <c r="N14" s="177"/>
      <c r="O14" s="177"/>
      <c r="P14" s="177"/>
      <c r="Q14" s="177"/>
      <c r="R14" s="116" t="s">
        <v>257</v>
      </c>
      <c r="S14" s="116" t="s">
        <v>42</v>
      </c>
      <c r="T14" s="180"/>
      <c r="U14" s="180"/>
      <c r="V14" s="180"/>
      <c r="W14" s="180"/>
      <c r="X14" s="180"/>
      <c r="Y14" s="180"/>
      <c r="Z14" s="177"/>
      <c r="AA14" s="177"/>
      <c r="AB14" s="177"/>
      <c r="AC14" s="116">
        <v>4</v>
      </c>
      <c r="AD14" s="177">
        <v>2</v>
      </c>
      <c r="AE14" s="177"/>
      <c r="AF14" s="177"/>
      <c r="AG14" s="177"/>
      <c r="AH14" s="177" t="s">
        <v>103</v>
      </c>
      <c r="AI14" s="181" t="s">
        <v>31</v>
      </c>
    </row>
    <row r="15" spans="1:35" s="182" customFormat="1" ht="93.75" x14ac:dyDescent="0.2">
      <c r="A15" s="177"/>
      <c r="B15" s="178"/>
      <c r="C15" s="178"/>
      <c r="D15" s="178"/>
      <c r="E15" s="178" t="s">
        <v>510</v>
      </c>
      <c r="F15" s="177"/>
      <c r="G15" s="177"/>
      <c r="H15" s="177"/>
      <c r="I15" s="177"/>
      <c r="J15" s="177"/>
      <c r="K15" s="177"/>
      <c r="L15" s="177" t="s">
        <v>102</v>
      </c>
      <c r="M15" s="177">
        <v>1</v>
      </c>
      <c r="N15" s="177"/>
      <c r="O15" s="177"/>
      <c r="P15" s="177"/>
      <c r="Q15" s="177"/>
      <c r="R15" s="116"/>
      <c r="S15" s="116" t="s">
        <v>43</v>
      </c>
      <c r="T15" s="180"/>
      <c r="U15" s="180"/>
      <c r="V15" s="180"/>
      <c r="W15" s="180"/>
      <c r="X15" s="180"/>
      <c r="Y15" s="180"/>
      <c r="Z15" s="177"/>
      <c r="AA15" s="116">
        <v>9</v>
      </c>
      <c r="AB15" s="116">
        <v>9</v>
      </c>
      <c r="AC15" s="177"/>
      <c r="AD15" s="177"/>
      <c r="AE15" s="177"/>
      <c r="AF15" s="177"/>
      <c r="AG15" s="177"/>
      <c r="AH15" s="177" t="s">
        <v>103</v>
      </c>
      <c r="AI15" s="181"/>
    </row>
    <row r="16" spans="1:35" s="182" customFormat="1" ht="56.25" x14ac:dyDescent="0.2">
      <c r="A16" s="177"/>
      <c r="B16" s="178"/>
      <c r="C16" s="178"/>
      <c r="D16" s="178"/>
      <c r="E16" s="178" t="s">
        <v>511</v>
      </c>
      <c r="F16" s="177"/>
      <c r="G16" s="177"/>
      <c r="H16" s="177"/>
      <c r="I16" s="177"/>
      <c r="J16" s="177"/>
      <c r="K16" s="177"/>
      <c r="L16" s="177" t="s">
        <v>102</v>
      </c>
      <c r="M16" s="177">
        <v>2</v>
      </c>
      <c r="N16" s="177"/>
      <c r="O16" s="177"/>
      <c r="P16" s="177"/>
      <c r="Q16" s="177"/>
      <c r="R16" s="116"/>
      <c r="S16" s="116" t="s">
        <v>44</v>
      </c>
      <c r="T16" s="180"/>
      <c r="U16" s="180"/>
      <c r="V16" s="180"/>
      <c r="W16" s="180"/>
      <c r="X16" s="180"/>
      <c r="Y16" s="180"/>
      <c r="Z16" s="116">
        <v>9</v>
      </c>
      <c r="AA16" s="177"/>
      <c r="AB16" s="177"/>
      <c r="AC16" s="116">
        <v>4</v>
      </c>
      <c r="AD16" s="177"/>
      <c r="AE16" s="177"/>
      <c r="AF16" s="177"/>
      <c r="AG16" s="177"/>
      <c r="AH16" s="177" t="s">
        <v>103</v>
      </c>
      <c r="AI16" s="181"/>
    </row>
    <row r="17" spans="1:35" s="182" customFormat="1" ht="112.5" x14ac:dyDescent="0.2">
      <c r="A17" s="177"/>
      <c r="B17" s="178"/>
      <c r="C17" s="178"/>
      <c r="D17" s="178"/>
      <c r="E17" s="178" t="s">
        <v>512</v>
      </c>
      <c r="F17" s="168"/>
      <c r="G17" s="168"/>
      <c r="H17" s="168"/>
      <c r="I17" s="168"/>
      <c r="J17" s="183"/>
      <c r="K17" s="177"/>
      <c r="L17" s="177"/>
      <c r="M17" s="179">
        <v>0</v>
      </c>
      <c r="N17" s="177"/>
      <c r="O17" s="177"/>
      <c r="P17" s="177"/>
      <c r="Q17" s="177"/>
      <c r="R17" s="116"/>
      <c r="S17" s="116" t="s">
        <v>513</v>
      </c>
      <c r="T17" s="180"/>
      <c r="U17" s="180"/>
      <c r="V17" s="180"/>
      <c r="W17" s="180"/>
      <c r="X17" s="180"/>
      <c r="Y17" s="180"/>
      <c r="Z17" s="116"/>
      <c r="AA17" s="177"/>
      <c r="AB17" s="177"/>
      <c r="AC17" s="116"/>
      <c r="AD17" s="177"/>
      <c r="AE17" s="177"/>
      <c r="AF17" s="177"/>
      <c r="AG17" s="177"/>
      <c r="AH17" s="177"/>
      <c r="AI17" s="181"/>
    </row>
    <row r="18" spans="1:35" ht="56.25" x14ac:dyDescent="0.2">
      <c r="A18" s="4"/>
      <c r="B18" s="103"/>
      <c r="C18" s="103"/>
      <c r="D18" s="103"/>
      <c r="E18" s="103" t="s">
        <v>433</v>
      </c>
      <c r="F18" s="4"/>
      <c r="G18" s="4"/>
      <c r="H18" s="4"/>
      <c r="I18" s="4"/>
      <c r="J18" s="4"/>
      <c r="K18" s="4"/>
      <c r="L18" s="4" t="s">
        <v>162</v>
      </c>
      <c r="M18" s="4">
        <v>1</v>
      </c>
      <c r="N18" s="4"/>
      <c r="O18" s="4"/>
      <c r="P18" s="4"/>
      <c r="Q18" s="4"/>
      <c r="R18" s="52" t="s">
        <v>258</v>
      </c>
      <c r="S18" s="44" t="s">
        <v>24</v>
      </c>
      <c r="T18" s="34"/>
      <c r="U18" s="34"/>
      <c r="V18" s="34"/>
      <c r="W18" s="34"/>
      <c r="X18" s="34"/>
      <c r="Y18" s="34"/>
      <c r="Z18" s="4"/>
      <c r="AA18" s="44">
        <v>9</v>
      </c>
      <c r="AB18" s="44">
        <v>9</v>
      </c>
      <c r="AC18" s="4">
        <v>4</v>
      </c>
      <c r="AD18" s="4">
        <v>2</v>
      </c>
      <c r="AE18" s="4"/>
      <c r="AF18" s="4"/>
      <c r="AG18" s="4"/>
      <c r="AH18" s="4" t="s">
        <v>139</v>
      </c>
      <c r="AI18" s="9" t="s">
        <v>38</v>
      </c>
    </row>
    <row r="19" spans="1:35" s="182" customFormat="1" ht="56.25" x14ac:dyDescent="0.2">
      <c r="A19" s="177"/>
      <c r="B19" s="178"/>
      <c r="C19" s="178"/>
      <c r="D19" s="178"/>
      <c r="E19" s="178" t="s">
        <v>514</v>
      </c>
      <c r="F19" s="168"/>
      <c r="G19" s="168"/>
      <c r="H19" s="168"/>
      <c r="I19" s="168"/>
      <c r="J19" s="183"/>
      <c r="K19" s="183"/>
      <c r="L19" s="177"/>
      <c r="M19" s="184">
        <v>0</v>
      </c>
      <c r="N19" s="177"/>
      <c r="O19" s="177"/>
      <c r="P19" s="177"/>
      <c r="Q19" s="177"/>
      <c r="R19" s="185" t="s">
        <v>260</v>
      </c>
      <c r="S19" s="116" t="s">
        <v>198</v>
      </c>
      <c r="T19" s="180"/>
      <c r="U19" s="180"/>
      <c r="V19" s="180"/>
      <c r="W19" s="180"/>
      <c r="X19" s="180"/>
      <c r="Y19" s="180"/>
      <c r="Z19" s="177"/>
      <c r="AA19" s="177"/>
      <c r="AB19" s="177"/>
      <c r="AC19" s="177">
        <v>4</v>
      </c>
      <c r="AD19" s="177">
        <v>2</v>
      </c>
      <c r="AE19" s="177"/>
      <c r="AF19" s="177"/>
      <c r="AG19" s="177" t="s">
        <v>103</v>
      </c>
      <c r="AH19" s="177"/>
      <c r="AI19" s="186"/>
    </row>
    <row r="20" spans="1:35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/>
      <c r="G20" s="25"/>
      <c r="H20" s="25"/>
      <c r="I20" s="25"/>
      <c r="J20" s="26"/>
      <c r="K20" s="26"/>
      <c r="L20" s="27" t="s">
        <v>102</v>
      </c>
      <c r="M20" s="27">
        <v>1</v>
      </c>
      <c r="N20" s="27"/>
      <c r="O20" s="27"/>
      <c r="P20" s="25"/>
      <c r="Q20" s="25"/>
      <c r="R20" s="3" t="s">
        <v>259</v>
      </c>
      <c r="S20" s="3" t="s">
        <v>211</v>
      </c>
      <c r="T20" s="65"/>
      <c r="U20" s="65"/>
      <c r="V20" s="65"/>
      <c r="W20" s="65"/>
      <c r="X20" s="65"/>
      <c r="Y20" s="65"/>
      <c r="Z20" s="25"/>
      <c r="AA20" s="25"/>
      <c r="AB20" s="25"/>
      <c r="AC20" s="25">
        <v>4</v>
      </c>
      <c r="AD20" s="25">
        <v>2</v>
      </c>
      <c r="AE20" s="25"/>
      <c r="AF20" s="25"/>
      <c r="AG20" s="25" t="s">
        <v>93</v>
      </c>
      <c r="AH20" s="25"/>
      <c r="AI20" s="25" t="s">
        <v>37</v>
      </c>
    </row>
    <row r="21" spans="1:35" s="24" customFormat="1" ht="56.25" x14ac:dyDescent="0.2">
      <c r="A21" s="3"/>
      <c r="B21" s="8"/>
      <c r="C21" s="8"/>
      <c r="D21" s="8"/>
      <c r="E21" s="8" t="s">
        <v>281</v>
      </c>
      <c r="F21" s="25"/>
      <c r="G21" s="25"/>
      <c r="H21" s="25"/>
      <c r="I21" s="25"/>
      <c r="J21" s="26"/>
      <c r="K21" s="26"/>
      <c r="L21" s="27" t="s">
        <v>102</v>
      </c>
      <c r="M21" s="27">
        <v>1</v>
      </c>
      <c r="N21" s="27"/>
      <c r="O21" s="26"/>
      <c r="P21" s="25"/>
      <c r="Q21" s="25"/>
      <c r="R21" s="3"/>
      <c r="S21" s="3" t="s">
        <v>212</v>
      </c>
      <c r="T21" s="65"/>
      <c r="U21" s="65"/>
      <c r="V21" s="65"/>
      <c r="W21" s="65"/>
      <c r="X21" s="65"/>
      <c r="Y21" s="65"/>
      <c r="Z21" s="25"/>
      <c r="AA21" s="25"/>
      <c r="AB21" s="25"/>
      <c r="AC21" s="25">
        <v>4</v>
      </c>
      <c r="AD21" s="25">
        <v>2</v>
      </c>
      <c r="AE21" s="25"/>
      <c r="AF21" s="25"/>
      <c r="AG21" s="25" t="s">
        <v>93</v>
      </c>
      <c r="AH21" s="25"/>
      <c r="AI21" s="25"/>
    </row>
    <row r="22" spans="1:35" s="24" customFormat="1" ht="56.25" x14ac:dyDescent="0.2">
      <c r="A22" s="3"/>
      <c r="B22" s="8"/>
      <c r="C22" s="8"/>
      <c r="D22" s="8"/>
      <c r="E22" s="8" t="s">
        <v>282</v>
      </c>
      <c r="F22" s="25"/>
      <c r="G22" s="25"/>
      <c r="H22" s="25"/>
      <c r="I22" s="25"/>
      <c r="J22" s="26"/>
      <c r="K22" s="26"/>
      <c r="L22" s="27" t="s">
        <v>102</v>
      </c>
      <c r="M22" s="27">
        <v>1</v>
      </c>
      <c r="N22" s="27"/>
      <c r="O22" s="27"/>
      <c r="P22" s="25"/>
      <c r="Q22" s="25"/>
      <c r="R22" s="3" t="s">
        <v>261</v>
      </c>
      <c r="S22" s="3" t="s">
        <v>213</v>
      </c>
      <c r="T22" s="65"/>
      <c r="U22" s="65"/>
      <c r="V22" s="65"/>
      <c r="W22" s="65"/>
      <c r="X22" s="65"/>
      <c r="Y22" s="65"/>
      <c r="Z22" s="25"/>
      <c r="AA22" s="25"/>
      <c r="AB22" s="25"/>
      <c r="AC22" s="25">
        <v>4</v>
      </c>
      <c r="AD22" s="25">
        <v>2</v>
      </c>
      <c r="AE22" s="25"/>
      <c r="AF22" s="25"/>
      <c r="AG22" s="25" t="s">
        <v>93</v>
      </c>
      <c r="AH22" s="25"/>
      <c r="AI22" s="25"/>
    </row>
    <row r="23" spans="1:35" s="24" customFormat="1" ht="37.5" x14ac:dyDescent="0.2">
      <c r="A23" s="3"/>
      <c r="B23" s="8"/>
      <c r="C23" s="8"/>
      <c r="D23" s="8"/>
      <c r="E23" s="8" t="s">
        <v>283</v>
      </c>
      <c r="F23" s="25"/>
      <c r="G23" s="25"/>
      <c r="H23" s="25"/>
      <c r="I23" s="25"/>
      <c r="J23" s="26"/>
      <c r="K23" s="26"/>
      <c r="L23" s="27" t="s">
        <v>102</v>
      </c>
      <c r="M23" s="27">
        <v>1</v>
      </c>
      <c r="N23" s="27"/>
      <c r="O23" s="27"/>
      <c r="P23" s="25"/>
      <c r="Q23" s="25"/>
      <c r="R23" s="3"/>
      <c r="S23" s="3" t="s">
        <v>214</v>
      </c>
      <c r="T23" s="65"/>
      <c r="U23" s="65"/>
      <c r="V23" s="65"/>
      <c r="W23" s="65"/>
      <c r="X23" s="65"/>
      <c r="Y23" s="65"/>
      <c r="Z23" s="25"/>
      <c r="AA23" s="25"/>
      <c r="AB23" s="25"/>
      <c r="AC23" s="25">
        <v>4</v>
      </c>
      <c r="AD23" s="25">
        <v>2</v>
      </c>
      <c r="AE23" s="25"/>
      <c r="AF23" s="25"/>
      <c r="AG23" s="25" t="s">
        <v>93</v>
      </c>
      <c r="AH23" s="25"/>
      <c r="AI23" s="25"/>
    </row>
    <row r="24" spans="1:35" s="173" customFormat="1" ht="56.25" x14ac:dyDescent="0.2">
      <c r="A24" s="113"/>
      <c r="B24" s="174"/>
      <c r="C24" s="174"/>
      <c r="D24" s="174"/>
      <c r="E24" s="174" t="s">
        <v>515</v>
      </c>
      <c r="F24" s="168"/>
      <c r="G24" s="168"/>
      <c r="H24" s="168"/>
      <c r="I24" s="168"/>
      <c r="J24" s="168"/>
      <c r="K24" s="168"/>
      <c r="L24" s="168">
        <v>100</v>
      </c>
      <c r="M24" s="187" t="s">
        <v>106</v>
      </c>
      <c r="N24" s="183"/>
      <c r="O24" s="187"/>
      <c r="P24" s="187"/>
      <c r="Q24" s="187"/>
      <c r="R24" s="116" t="s">
        <v>262</v>
      </c>
      <c r="S24" s="116" t="s">
        <v>215</v>
      </c>
      <c r="T24" s="180"/>
      <c r="U24" s="180"/>
      <c r="V24" s="180"/>
      <c r="W24" s="180"/>
      <c r="X24" s="180"/>
      <c r="Y24" s="180"/>
      <c r="Z24" s="168"/>
      <c r="AA24" s="168"/>
      <c r="AB24" s="168"/>
      <c r="AC24" s="168"/>
      <c r="AD24" s="168"/>
      <c r="AE24" s="113"/>
      <c r="AF24" s="113"/>
      <c r="AG24" s="168"/>
      <c r="AH24" s="188" t="s">
        <v>103</v>
      </c>
      <c r="AI24" s="113"/>
    </row>
    <row r="25" spans="1:35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/>
      <c r="G25" s="20"/>
      <c r="H25" s="20"/>
      <c r="I25" s="20"/>
      <c r="J25" s="20"/>
      <c r="K25" s="20"/>
      <c r="L25" s="56" t="s">
        <v>102</v>
      </c>
      <c r="M25" s="56">
        <v>1</v>
      </c>
      <c r="N25" s="56"/>
      <c r="O25" s="56"/>
      <c r="P25" s="20"/>
      <c r="Q25" s="20"/>
      <c r="R25" s="44" t="s">
        <v>263</v>
      </c>
      <c r="S25" s="44" t="s">
        <v>220</v>
      </c>
      <c r="T25" s="57"/>
      <c r="U25" s="34"/>
      <c r="V25" s="34"/>
      <c r="W25" s="34"/>
      <c r="X25" s="34"/>
      <c r="Y25" s="34"/>
      <c r="Z25" s="20"/>
      <c r="AA25" s="20">
        <v>9</v>
      </c>
      <c r="AB25" s="20">
        <v>9</v>
      </c>
      <c r="AC25" s="20"/>
      <c r="AD25" s="20">
        <v>2</v>
      </c>
      <c r="AE25" s="20"/>
      <c r="AF25" s="20"/>
      <c r="AG25" s="20" t="s">
        <v>93</v>
      </c>
      <c r="AH25" s="20"/>
      <c r="AI25" s="58" t="s">
        <v>216</v>
      </c>
    </row>
    <row r="26" spans="1:35" ht="75" x14ac:dyDescent="0.2">
      <c r="A26" s="4"/>
      <c r="B26" s="132"/>
      <c r="C26" s="132"/>
      <c r="D26" s="132"/>
      <c r="E26" s="132" t="s">
        <v>286</v>
      </c>
      <c r="F26" s="21"/>
      <c r="G26" s="21"/>
      <c r="H26" s="21"/>
      <c r="I26" s="21"/>
      <c r="J26" s="21"/>
      <c r="K26" s="21"/>
      <c r="L26" s="27" t="s">
        <v>102</v>
      </c>
      <c r="M26" s="27">
        <v>1</v>
      </c>
      <c r="N26" s="27"/>
      <c r="O26" s="27"/>
      <c r="P26" s="25"/>
      <c r="Q26" s="25"/>
      <c r="R26" s="44"/>
      <c r="S26" s="44" t="s">
        <v>221</v>
      </c>
      <c r="T26" s="34"/>
      <c r="U26" s="34"/>
      <c r="V26" s="34"/>
      <c r="W26" s="34"/>
      <c r="X26" s="34"/>
      <c r="Y26" s="34"/>
      <c r="Z26" s="25"/>
      <c r="AA26" s="25">
        <v>9</v>
      </c>
      <c r="AB26" s="25">
        <v>9</v>
      </c>
      <c r="AC26" s="25"/>
      <c r="AD26" s="25">
        <v>2</v>
      </c>
      <c r="AE26" s="25"/>
      <c r="AF26" s="25"/>
      <c r="AG26" s="25" t="s">
        <v>93</v>
      </c>
      <c r="AH26" s="25"/>
      <c r="AI26" s="58" t="s">
        <v>216</v>
      </c>
    </row>
  </sheetData>
  <mergeCells count="33">
    <mergeCell ref="AI3:AI6"/>
    <mergeCell ref="F4:G5"/>
    <mergeCell ref="H4:I5"/>
    <mergeCell ref="J4:K5"/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N4:Q4"/>
    <mergeCell ref="N3:Q3"/>
    <mergeCell ref="R3:Y4"/>
    <mergeCell ref="Z3:AD4"/>
    <mergeCell ref="AE3:AH4"/>
    <mergeCell ref="R5:R6"/>
    <mergeCell ref="S5:S6"/>
    <mergeCell ref="T5:V5"/>
    <mergeCell ref="W5:Y5"/>
    <mergeCell ref="N5:O5"/>
    <mergeCell ref="P5:Q5"/>
    <mergeCell ref="AF5:AF6"/>
    <mergeCell ref="AG5:AG6"/>
    <mergeCell ref="AH5:AH6"/>
    <mergeCell ref="Z5:Z6"/>
    <mergeCell ref="AA5:AA6"/>
    <mergeCell ref="AB5:AB6"/>
    <mergeCell ref="AC5:AC6"/>
    <mergeCell ref="AD5:AD6"/>
    <mergeCell ref="AE5:AE6"/>
  </mergeCells>
  <pageMargins left="0.25" right="0.25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สรุป</vt:lpstr>
      <vt:lpstr>ยุทธ1-จังหวัด</vt:lpstr>
      <vt:lpstr>ยุทธ2-จังหวัด</vt:lpstr>
      <vt:lpstr>ยุทธ3-จังหวัด</vt:lpstr>
      <vt:lpstr>template</vt:lpstr>
      <vt:lpstr>แบบแผน63</vt:lpstr>
      <vt:lpstr>ยุทธ1-ค่ายบางระจัน</vt:lpstr>
      <vt:lpstr>ยุทธ2-ค่ายบางระจัน</vt:lpstr>
      <vt:lpstr>ยุทธ3-ค่ายบางระจัน</vt:lpstr>
      <vt:lpstr>'ยุทธ1-ค่ายบางระจัน'!Print_Titles</vt:lpstr>
      <vt:lpstr>'ยุทธ1-จังหวัด'!Print_Titles</vt:lpstr>
      <vt:lpstr>'ยุทธ2-ค่ายบางระจัน'!Print_Titles</vt:lpstr>
      <vt:lpstr>'ยุทธ2-จังหวัด'!Print_Titles</vt:lpstr>
      <vt:lpstr>'ยุทธ3-ค่ายบางระจัน'!Print_Titles</vt:lpstr>
      <vt:lpstr>'ยุทธ3-จังหวัด'!Print_Titles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ComputerHP</cp:lastModifiedBy>
  <cp:lastPrinted>2019-10-25T04:38:12Z</cp:lastPrinted>
  <dcterms:created xsi:type="dcterms:W3CDTF">2019-10-03T07:50:34Z</dcterms:created>
  <dcterms:modified xsi:type="dcterms:W3CDTF">2019-10-27T16:10:24Z</dcterms:modified>
</cp:coreProperties>
</file>